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5_財政課\事務分掌によるフォルダ\35各種調査\R3\26　公営企業会計(繰出、適用、各種報告)\06　公営企業に係る経営比較分析表（1月28日）\公営企業に係る経営比較分析表（令和２年度決算）の分析等について\6　HPへ掲載\"/>
    </mc:Choice>
  </mc:AlternateContent>
  <workbookProtection workbookAlgorithmName="SHA-512" workbookHashValue="1jlFdUHYdR5u78LZMKFOnf99EFHNpJIn0NquHGFZ3UtVXIBquWWoRcYGRo55hNPV+wv4PR9lBYXMLcRBBV9v7A==" workbookSaltValue="Y58kNBIIRpfgnxMSQoaPnA==" workbookSpinCount="100000" lockStructure="1"/>
  <bookViews>
    <workbookView xWindow="-120" yWindow="-120" windowWidth="29040" windowHeight="158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B8" i="4"/>
  <c r="AT8" i="4"/>
  <c r="AD8" i="4"/>
  <c r="W8" i="4"/>
  <c r="P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<sst xmlns="http://schemas.openxmlformats.org/spreadsheetml/2006/main" count="319" uniqueCount="117">
  <si>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</si>
  <si>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</si>
  <si>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</si>
  <si>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</si>
  <si>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</si>
  <si>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</si>
  <si>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</si>
  <si>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</si>
  <si>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</si>
  <si>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</si>
  <si>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</si>
  <si>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</si>
  <si>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</si>
  <si>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</si>
  <si>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</si>
  <si>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</si>
  <si>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</si>
  <si>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</si>
  <si>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</si>
  <si>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</si>
  <si>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</si>
  <si>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</si>
  <si>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</si>
  <si>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</si>
  <si>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</si>
  <si>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</si>
  <si>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</si>
  <si>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</si>
  <si>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</si>
  <si>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</si>
  <si>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</si>
  <si>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</si>
  <si>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</si>
  <si>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</si>
  <si>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</si>
  <si>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</si>
  <si>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</si>
  <si>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</si>
  <si>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</si>
  <si>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</si>
  <si>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</si>
  <si>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</si>
  <si>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</si>
  <si>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</si>
  <si>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</si>
  <si>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</si>
  <si>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</si>
  <si>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</si>
  <si>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</si>
  <si>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</si>
  <si>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</si>
  <si>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</si>
  <si>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</si>
  <si>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</si>
  <si>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</si>
  <si>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</si>
  <si>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</si>
  <si>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</si>
  <si>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</si>
  <si>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</si>
  <si>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</si>
  <si>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</si>
  <si>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</si>
  <si>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</si>
  <si>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</si>
  <si>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</si>
  <si>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</si>
  <si>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</si>
  <si>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</si>
  <si>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</si>
  <si>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</si>
  <si>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</si>
  <si>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</si>
  <si>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</si>
  <si>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</si>
  <si>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</si>
  <si>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</si>
  <si>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</si>
  <si>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</si>
  <si>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</si>
  <si>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</si>
  <si>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</si>
  <si>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</si>
  <si>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</si>
  <si>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</si>
  <si>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</si>
  <si>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</si>
  <si>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</si>
  <si>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</si>
  <si>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</si>
  <si>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</si>
  <si>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</si>
  <si>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</si>
  <si>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</si>
  <si>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</si>
  <si>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</si>
  <si>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</si>
  <si>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</si>
  <si>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</si>
  <si>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</si>
  <si>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</si>
  <si>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</si>
  <si>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</si>
  <si>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</si>
  <si>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</si>
  <si>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</si>
  <si>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</si>
  <si>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</si>
  <si>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</si>
  <si>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</si>
  <si>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</si>
  <si>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</si>
  <si>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</si>
  <si>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</si>
  <si>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公共下水道事業は経費回収率について類似団体平均を下回る数値となっている。これは下水道使用料以外で経費を賄っている状況を示しており主に市の一般会計からの繰入金にて賄われている。
　このことからも今後人口減による使用料の減少や処理場施設に関する老朽化による維持管理費の増加を勘案すれば、戸別訪問などによる水洗化人口及び有収水量の増加による適正な使用料収入の確保、将来の地方債償還の負担が増大とならないよう考慮しながら、計画的に施設の更新を行う必要がある。</t>
    <rPh sb="1" eb="3">
      <t>コウキョウ</t>
    </rPh>
    <rPh sb="3" eb="6">
      <t>ゲスイドウ</t>
    </rPh>
    <rPh sb="6" eb="8">
      <t>ジギョウ</t>
    </rPh>
    <rPh sb="9" eb="11">
      <t>ケイヒ</t>
    </rPh>
    <rPh sb="11" eb="13">
      <t>カイシュウ</t>
    </rPh>
    <rPh sb="13" eb="14">
      <t>リツ</t>
    </rPh>
    <rPh sb="18" eb="20">
      <t>ルイジ</t>
    </rPh>
    <rPh sb="20" eb="22">
      <t>ダンタイ</t>
    </rPh>
    <rPh sb="22" eb="24">
      <t>ヘイキン</t>
    </rPh>
    <rPh sb="25" eb="27">
      <t>シタマワ</t>
    </rPh>
    <rPh sb="28" eb="30">
      <t>スウチ</t>
    </rPh>
    <rPh sb="40" eb="42">
      <t>ゲスイ</t>
    </rPh>
    <rPh sb="42" eb="43">
      <t>ドウ</t>
    </rPh>
    <rPh sb="43" eb="46">
      <t>シヨウリョウ</t>
    </rPh>
    <rPh sb="46" eb="48">
      <t>イガイ</t>
    </rPh>
    <rPh sb="49" eb="51">
      <t>ケイヒ</t>
    </rPh>
    <rPh sb="52" eb="53">
      <t>マカナ</t>
    </rPh>
    <rPh sb="57" eb="59">
      <t>ジョウキョウ</t>
    </rPh>
    <rPh sb="60" eb="61">
      <t>シメ</t>
    </rPh>
    <rPh sb="65" eb="66">
      <t>オモ</t>
    </rPh>
    <rPh sb="67" eb="68">
      <t>シ</t>
    </rPh>
    <rPh sb="69" eb="71">
      <t>イッパン</t>
    </rPh>
    <rPh sb="71" eb="73">
      <t>カイケイ</t>
    </rPh>
    <rPh sb="76" eb="78">
      <t>クリイレ</t>
    </rPh>
    <rPh sb="78" eb="79">
      <t>キン</t>
    </rPh>
    <rPh sb="81" eb="82">
      <t>マカナ</t>
    </rPh>
    <rPh sb="97" eb="99">
      <t>コンゴ</t>
    </rPh>
    <rPh sb="99" eb="101">
      <t>ジンコウ</t>
    </rPh>
    <rPh sb="101" eb="102">
      <t>ゲン</t>
    </rPh>
    <rPh sb="105" eb="108">
      <t>シヨウリョウ</t>
    </rPh>
    <rPh sb="109" eb="111">
      <t>ゲンショウ</t>
    </rPh>
    <rPh sb="112" eb="115">
      <t>ショリジョウ</t>
    </rPh>
    <rPh sb="115" eb="117">
      <t>シセツ</t>
    </rPh>
    <rPh sb="118" eb="119">
      <t>カン</t>
    </rPh>
    <rPh sb="127" eb="129">
      <t>イジ</t>
    </rPh>
    <rPh sb="129" eb="132">
      <t>カンリヒ</t>
    </rPh>
    <rPh sb="133" eb="135">
      <t>ゾウカ</t>
    </rPh>
    <rPh sb="136" eb="138">
      <t>カンアン</t>
    </rPh>
    <rPh sb="142" eb="144">
      <t>コベツ</t>
    </rPh>
    <rPh sb="144" eb="146">
      <t>ホウモン</t>
    </rPh>
    <rPh sb="151" eb="154">
      <t>スイセンカ</t>
    </rPh>
    <rPh sb="154" eb="156">
      <t>ジンコウ</t>
    </rPh>
    <rPh sb="156" eb="157">
      <t>オヨ</t>
    </rPh>
    <rPh sb="158" eb="160">
      <t>ユウシュウ</t>
    </rPh>
    <rPh sb="160" eb="162">
      <t>スイリョウ</t>
    </rPh>
    <rPh sb="163" eb="165">
      <t>ゾウカ</t>
    </rPh>
    <rPh sb="168" eb="170">
      <t>テキセイ</t>
    </rPh>
    <rPh sb="171" eb="174">
      <t>シヨウリョウ</t>
    </rPh>
    <rPh sb="174" eb="176">
      <t>シュウニュウ</t>
    </rPh>
    <rPh sb="177" eb="179">
      <t>カクホ</t>
    </rPh>
    <rPh sb="180" eb="182">
      <t>ショウライ</t>
    </rPh>
    <rPh sb="183" eb="185">
      <t>チホウ</t>
    </rPh>
    <rPh sb="185" eb="186">
      <t>サイ</t>
    </rPh>
    <rPh sb="186" eb="188">
      <t>ショウカン</t>
    </rPh>
    <rPh sb="189" eb="191">
      <t>フタン</t>
    </rPh>
    <rPh sb="192" eb="194">
      <t>ゾウダイ</t>
    </rPh>
    <rPh sb="201" eb="203">
      <t>コウリョ</t>
    </rPh>
    <rPh sb="208" eb="210">
      <t>ケイカク</t>
    </rPh>
    <rPh sb="210" eb="211">
      <t>テキ</t>
    </rPh>
    <rPh sb="212" eb="214">
      <t>シセツ</t>
    </rPh>
    <rPh sb="215" eb="217">
      <t>コウシン</t>
    </rPh>
    <rPh sb="218" eb="219">
      <t>オコナ</t>
    </rPh>
    <rPh sb="220" eb="222">
      <t>ヒツヨウ</t>
    </rPh>
    <phoneticPr fontId="4"/>
  </si>
  <si>
    <t>　公共下水道事業は、平成７年度から着手しており整備は終了している。処理場施設や管渠の耐用年数は経過していないが、電気施設等については計画的に改修する必要がある。</t>
    <rPh sb="10" eb="12">
      <t>ヘイセイ</t>
    </rPh>
    <rPh sb="13" eb="14">
      <t>ネン</t>
    </rPh>
    <rPh sb="14" eb="15">
      <t>ド</t>
    </rPh>
    <rPh sb="17" eb="19">
      <t>チャクシュ</t>
    </rPh>
    <rPh sb="23" eb="25">
      <t>セイビ</t>
    </rPh>
    <rPh sb="26" eb="28">
      <t>シュウリョウ</t>
    </rPh>
    <rPh sb="33" eb="36">
      <t>ショリジョウ</t>
    </rPh>
    <rPh sb="36" eb="38">
      <t>シセツ</t>
    </rPh>
    <rPh sb="39" eb="41">
      <t>カンキョ</t>
    </rPh>
    <rPh sb="42" eb="44">
      <t>タイヨウ</t>
    </rPh>
    <rPh sb="44" eb="46">
      <t>ネンスウ</t>
    </rPh>
    <rPh sb="47" eb="49">
      <t>ケイカ</t>
    </rPh>
    <rPh sb="56" eb="58">
      <t>デンキ</t>
    </rPh>
    <rPh sb="58" eb="60">
      <t>シセツ</t>
    </rPh>
    <rPh sb="60" eb="61">
      <t>トウ</t>
    </rPh>
    <rPh sb="66" eb="69">
      <t>ケイカクテキ</t>
    </rPh>
    <rPh sb="70" eb="72">
      <t>カイシュウ</t>
    </rPh>
    <rPh sb="74" eb="76">
      <t>ヒツヨウ</t>
    </rPh>
    <phoneticPr fontId="4"/>
  </si>
  <si>
    <r>
      <t xml:space="preserve">公共下水道事業は平成１３年度に供用開始している。経営改善のために、汚水処理費の削減と水洗化率の向上を目指し、料金収入の増加による経費回収率の向上を図る。
　資産や財政状況を把握し、地方債元利償還金などの推移を考慮しながら、施設設備の改修を計画的に行い、経営健全化を図っていく必要がある。
</t>
    </r>
    <r>
      <rPr>
        <sz val="11"/>
        <rFont val="ＭＳ ゴシック"/>
        <family val="3"/>
        <charset val="128"/>
      </rPr>
      <t xml:space="preserve">
※令和2年度より地方公営企業法適用事業となったため、令和元年度以前のデータは該当数値のあるものであっても本分析表に記載されていない。</t>
    </r>
    <rPh sb="0" eb="2">
      <t>コウキョウ</t>
    </rPh>
    <rPh sb="2" eb="5">
      <t>ゲスイドウ</t>
    </rPh>
    <rPh sb="5" eb="7">
      <t>ジギョウ</t>
    </rPh>
    <rPh sb="8" eb="10">
      <t>ヘイセイ</t>
    </rPh>
    <rPh sb="12" eb="13">
      <t>ネン</t>
    </rPh>
    <rPh sb="13" eb="14">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</si>
</sst>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4AE-44D1-A146-3EF90A38681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54AE-44D1-A146-3EF90A38681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34.42</c:v>
                </c:pt>
              </c:numCache>
            </c:numRef>
          </c:val>
          <c:extLst>
            <c:ext xmlns:c16="http://schemas.microsoft.com/office/drawing/2014/chart" uri="{C3380CC4-5D6E-409C-BE32-E72D297353CC}">
              <c16:uniqueId val="{00000000-4779-4FC5-BC08-A791816E7C9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4779-4FC5-BC08-A791816E7C9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65.87</c:v>
                </c:pt>
              </c:numCache>
            </c:numRef>
          </c:val>
          <c:extLst>
            <c:ext xmlns:c16="http://schemas.microsoft.com/office/drawing/2014/chart" uri="{C3380CC4-5D6E-409C-BE32-E72D297353CC}">
              <c16:uniqueId val="{00000000-E93E-42B9-AC56-51408877E70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E93E-42B9-AC56-51408877E70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115.88</c:v>
                </c:pt>
              </c:numCache>
            </c:numRef>
          </c:val>
          <c:extLst>
            <c:ext xmlns:c16="http://schemas.microsoft.com/office/drawing/2014/chart" uri="{C3380CC4-5D6E-409C-BE32-E72D297353CC}">
              <c16:uniqueId val="{00000000-ECF6-49D4-93E4-67C339D11B1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ECF6-49D4-93E4-67C339D11B1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4.92</c:v>
                </c:pt>
              </c:numCache>
            </c:numRef>
          </c:val>
          <c:extLst>
            <c:ext xmlns:c16="http://schemas.microsoft.com/office/drawing/2014/chart" uri="{C3380CC4-5D6E-409C-BE32-E72D297353CC}">
              <c16:uniqueId val="{00000000-8917-478B-B0E2-21B5053ADD4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8917-478B-B0E2-21B5053ADD4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81F-4FC2-A9B9-2912F21960E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81F-4FC2-A9B9-2912F21960E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644-4AC1-81E7-9F0AD2B002E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3644-4AC1-81E7-9F0AD2B002E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155.94999999999999</c:v>
                </c:pt>
              </c:numCache>
            </c:numRef>
          </c:val>
          <c:extLst>
            <c:ext xmlns:c16="http://schemas.microsoft.com/office/drawing/2014/chart" uri="{C3380CC4-5D6E-409C-BE32-E72D297353CC}">
              <c16:uniqueId val="{00000000-6E57-425E-97D6-FA13E92E054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6E57-425E-97D6-FA13E92E054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71.87</c:v>
                </c:pt>
              </c:numCache>
            </c:numRef>
          </c:val>
          <c:extLst>
            <c:ext xmlns:c16="http://schemas.microsoft.com/office/drawing/2014/chart" uri="{C3380CC4-5D6E-409C-BE32-E72D297353CC}">
              <c16:uniqueId val="{00000000-FD52-480E-A569-7BE1BE82486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FD52-480E-A569-7BE1BE82486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58.37</c:v>
                </c:pt>
              </c:numCache>
            </c:numRef>
          </c:val>
          <c:extLst>
            <c:ext xmlns:c16="http://schemas.microsoft.com/office/drawing/2014/chart" uri="{C3380CC4-5D6E-409C-BE32-E72D297353CC}">
              <c16:uniqueId val="{00000000-0B3D-46D4-87BF-86E3D576F61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0B3D-46D4-87BF-86E3D576F61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244.01</c:v>
                </c:pt>
              </c:numCache>
            </c:numRef>
          </c:val>
          <c:extLst>
            <c:ext xmlns:c16="http://schemas.microsoft.com/office/drawing/2014/chart" uri="{C3380CC4-5D6E-409C-BE32-E72D297353CC}">
              <c16:uniqueId val="{00000000-2A7A-41D5-8DA7-1E3C65F7100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2A7A-41D5-8DA7-1E3C65F7100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長崎県　雲仙市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42783</v>
      </c>
      <c r="AM8" s="51"/>
      <c r="AN8" s="51"/>
      <c r="AO8" s="51"/>
      <c r="AP8" s="51"/>
      <c r="AQ8" s="51"/>
      <c r="AR8" s="51"/>
      <c r="AS8" s="51"/>
      <c r="AT8" s="46">
        <f>データ!T6</f>
        <v>214.31</v>
      </c>
      <c r="AU8" s="46"/>
      <c r="AV8" s="46"/>
      <c r="AW8" s="46"/>
      <c r="AX8" s="46"/>
      <c r="AY8" s="46"/>
      <c r="AZ8" s="46"/>
      <c r="BA8" s="46"/>
      <c r="BB8" s="46">
        <f>データ!U6</f>
        <v>199.63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80.48</v>
      </c>
      <c r="J10" s="46"/>
      <c r="K10" s="46"/>
      <c r="L10" s="46"/>
      <c r="M10" s="46"/>
      <c r="N10" s="46"/>
      <c r="O10" s="46"/>
      <c r="P10" s="46">
        <f>データ!P6</f>
        <v>10.01</v>
      </c>
      <c r="Q10" s="46"/>
      <c r="R10" s="46"/>
      <c r="S10" s="46"/>
      <c r="T10" s="46"/>
      <c r="U10" s="46"/>
      <c r="V10" s="46"/>
      <c r="W10" s="46">
        <f>データ!Q6</f>
        <v>69.03</v>
      </c>
      <c r="X10" s="46"/>
      <c r="Y10" s="46"/>
      <c r="Z10" s="46"/>
      <c r="AA10" s="46"/>
      <c r="AB10" s="46"/>
      <c r="AC10" s="46"/>
      <c r="AD10" s="51">
        <f>データ!R6</f>
        <v>3080</v>
      </c>
      <c r="AE10" s="51"/>
      <c r="AF10" s="51"/>
      <c r="AG10" s="51"/>
      <c r="AH10" s="51"/>
      <c r="AI10" s="51"/>
      <c r="AJ10" s="51"/>
      <c r="AK10" s="2"/>
      <c r="AL10" s="51">
        <f>データ!V6</f>
        <v>4257</v>
      </c>
      <c r="AM10" s="51"/>
      <c r="AN10" s="51"/>
      <c r="AO10" s="51"/>
      <c r="AP10" s="51"/>
      <c r="AQ10" s="51"/>
      <c r="AR10" s="51"/>
      <c r="AS10" s="51"/>
      <c r="AT10" s="46">
        <f>データ!W6</f>
        <v>1.62</v>
      </c>
      <c r="AU10" s="46"/>
      <c r="AV10" s="46"/>
      <c r="AW10" s="46"/>
      <c r="AX10" s="46"/>
      <c r="AY10" s="46"/>
      <c r="AZ10" s="46"/>
      <c r="BA10" s="46"/>
      <c r="BB10" s="46">
        <f>データ!X6</f>
        <v>2627.78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gCVNZfqaBBRPaBJHEOgEj8JE9pp4dkvVYd4tBY9IuByDL7YfNiFO45e+/TnZWiRq6Ol1TbNWxI9LeEA47IUFMA==" saltValue="jAjcV7Q3Iln7GLCSr6CBy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422134</v>
      </c>
      <c r="D6" s="33">
        <f t="shared" si="3"/>
        <v>46</v>
      </c>
      <c r="E6" s="33">
        <f t="shared" si="3"/>
        <v>17</v>
      </c>
      <c r="F6" s="33">
        <f t="shared" si="3"/>
        <v>1</v>
      </c>
      <c r="G6" s="33">
        <f t="shared" si="3"/>
        <v>0</v>
      </c>
      <c r="H6" s="33" t="str">
        <f t="shared" si="3"/>
        <v>長崎県　雲仙市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80.48</v>
      </c>
      <c r="P6" s="34">
        <f t="shared" si="3"/>
        <v>10.01</v>
      </c>
      <c r="Q6" s="34">
        <f t="shared" si="3"/>
        <v>69.03</v>
      </c>
      <c r="R6" s="34">
        <f t="shared" si="3"/>
        <v>3080</v>
      </c>
      <c r="S6" s="34">
        <f t="shared" si="3"/>
        <v>42783</v>
      </c>
      <c r="T6" s="34">
        <f t="shared" si="3"/>
        <v>214.31</v>
      </c>
      <c r="U6" s="34">
        <f t="shared" si="3"/>
        <v>199.63</v>
      </c>
      <c r="V6" s="34">
        <f t="shared" si="3"/>
        <v>4257</v>
      </c>
      <c r="W6" s="34">
        <f t="shared" si="3"/>
        <v>1.62</v>
      </c>
      <c r="X6" s="34">
        <f t="shared" si="3"/>
        <v>2627.78</v>
      </c>
      <c r="Y6" s="35" t="str">
        <f>IF(Y7="",NA(),Y7)</f>
        <v>-</v>
      </c>
      <c r="Z6" s="35" t="str">
        <f t="shared" ref="Z6:AH6" si="4">IF(Z7="",NA(),Z7)</f>
        <v>-</v>
      </c>
      <c r="AA6" s="35" t="str">
        <f t="shared" si="4"/>
        <v>-</v>
      </c>
      <c r="AB6" s="35" t="str">
        <f t="shared" si="4"/>
        <v>-</v>
      </c>
      <c r="AC6" s="35">
        <f t="shared" si="4"/>
        <v>115.88</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155.94999999999999</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71.87</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58.37</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244.01</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34.42</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65.87</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4.92</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2">
      <c r="A7" s="28"/>
      <c r="B7" s="37">
        <v>2020</v>
      </c>
      <c r="C7" s="37">
        <v>422134</v>
      </c>
      <c r="D7" s="37">
        <v>46</v>
      </c>
      <c r="E7" s="37">
        <v>17</v>
      </c>
      <c r="F7" s="37">
        <v>1</v>
      </c>
      <c r="G7" s="37">
        <v>0</v>
      </c>
      <c r="H7" s="37" t="s">
        <v>96</v>
      </c>
      <c r="I7" s="37" t="s">
        <v>97</v>
      </c>
      <c r="J7" s="37" t="s">
        <v>98</v>
      </c>
      <c r="K7" s="37" t="s">
        <v>99</v>
      </c>
      <c r="L7" s="37" t="s">
        <v>100</v>
      </c>
      <c r="M7" s="37" t="s">
        <v>101</v>
      </c>
      <c r="N7" s="38" t="s">
        <v>102</v>
      </c>
      <c r="O7" s="38">
        <v>80.48</v>
      </c>
      <c r="P7" s="38">
        <v>10.01</v>
      </c>
      <c r="Q7" s="38">
        <v>69.03</v>
      </c>
      <c r="R7" s="38">
        <v>3080</v>
      </c>
      <c r="S7" s="38">
        <v>42783</v>
      </c>
      <c r="T7" s="38">
        <v>214.31</v>
      </c>
      <c r="U7" s="38">
        <v>199.63</v>
      </c>
      <c r="V7" s="38">
        <v>4257</v>
      </c>
      <c r="W7" s="38">
        <v>1.62</v>
      </c>
      <c r="X7" s="38">
        <v>2627.78</v>
      </c>
      <c r="Y7" s="38" t="s">
        <v>102</v>
      </c>
      <c r="Z7" s="38" t="s">
        <v>102</v>
      </c>
      <c r="AA7" s="38" t="s">
        <v>102</v>
      </c>
      <c r="AB7" s="38" t="s">
        <v>102</v>
      </c>
      <c r="AC7" s="38">
        <v>115.88</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155.94999999999999</v>
      </c>
      <c r="AZ7" s="38" t="s">
        <v>102</v>
      </c>
      <c r="BA7" s="38" t="s">
        <v>102</v>
      </c>
      <c r="BB7" s="38" t="s">
        <v>102</v>
      </c>
      <c r="BC7" s="38" t="s">
        <v>102</v>
      </c>
      <c r="BD7" s="38">
        <v>40.67</v>
      </c>
      <c r="BE7" s="38">
        <v>67.52</v>
      </c>
      <c r="BF7" s="38" t="s">
        <v>102</v>
      </c>
      <c r="BG7" s="38" t="s">
        <v>102</v>
      </c>
      <c r="BH7" s="38" t="s">
        <v>102</v>
      </c>
      <c r="BI7" s="38" t="s">
        <v>102</v>
      </c>
      <c r="BJ7" s="38">
        <v>71.87</v>
      </c>
      <c r="BK7" s="38" t="s">
        <v>102</v>
      </c>
      <c r="BL7" s="38" t="s">
        <v>102</v>
      </c>
      <c r="BM7" s="38" t="s">
        <v>102</v>
      </c>
      <c r="BN7" s="38" t="s">
        <v>102</v>
      </c>
      <c r="BO7" s="38">
        <v>1050.51</v>
      </c>
      <c r="BP7" s="38">
        <v>705.21</v>
      </c>
      <c r="BQ7" s="38" t="s">
        <v>102</v>
      </c>
      <c r="BR7" s="38" t="s">
        <v>102</v>
      </c>
      <c r="BS7" s="38" t="s">
        <v>102</v>
      </c>
      <c r="BT7" s="38" t="s">
        <v>102</v>
      </c>
      <c r="BU7" s="38">
        <v>58.37</v>
      </c>
      <c r="BV7" s="38" t="s">
        <v>102</v>
      </c>
      <c r="BW7" s="38" t="s">
        <v>102</v>
      </c>
      <c r="BX7" s="38" t="s">
        <v>102</v>
      </c>
      <c r="BY7" s="38" t="s">
        <v>102</v>
      </c>
      <c r="BZ7" s="38">
        <v>82.65</v>
      </c>
      <c r="CA7" s="38">
        <v>98.96</v>
      </c>
      <c r="CB7" s="38" t="s">
        <v>102</v>
      </c>
      <c r="CC7" s="38" t="s">
        <v>102</v>
      </c>
      <c r="CD7" s="38" t="s">
        <v>102</v>
      </c>
      <c r="CE7" s="38" t="s">
        <v>102</v>
      </c>
      <c r="CF7" s="38">
        <v>244.01</v>
      </c>
      <c r="CG7" s="38" t="s">
        <v>102</v>
      </c>
      <c r="CH7" s="38" t="s">
        <v>102</v>
      </c>
      <c r="CI7" s="38" t="s">
        <v>102</v>
      </c>
      <c r="CJ7" s="38" t="s">
        <v>102</v>
      </c>
      <c r="CK7" s="38">
        <v>186.3</v>
      </c>
      <c r="CL7" s="38">
        <v>134.52000000000001</v>
      </c>
      <c r="CM7" s="38" t="s">
        <v>102</v>
      </c>
      <c r="CN7" s="38" t="s">
        <v>102</v>
      </c>
      <c r="CO7" s="38" t="s">
        <v>102</v>
      </c>
      <c r="CP7" s="38" t="s">
        <v>102</v>
      </c>
      <c r="CQ7" s="38">
        <v>34.42</v>
      </c>
      <c r="CR7" s="38" t="s">
        <v>102</v>
      </c>
      <c r="CS7" s="38" t="s">
        <v>102</v>
      </c>
      <c r="CT7" s="38" t="s">
        <v>102</v>
      </c>
      <c r="CU7" s="38" t="s">
        <v>102</v>
      </c>
      <c r="CV7" s="38">
        <v>50.53</v>
      </c>
      <c r="CW7" s="38">
        <v>59.57</v>
      </c>
      <c r="CX7" s="38" t="s">
        <v>102</v>
      </c>
      <c r="CY7" s="38" t="s">
        <v>102</v>
      </c>
      <c r="CZ7" s="38" t="s">
        <v>102</v>
      </c>
      <c r="DA7" s="38" t="s">
        <v>102</v>
      </c>
      <c r="DB7" s="38">
        <v>65.87</v>
      </c>
      <c r="DC7" s="38" t="s">
        <v>102</v>
      </c>
      <c r="DD7" s="38" t="s">
        <v>102</v>
      </c>
      <c r="DE7" s="38" t="s">
        <v>102</v>
      </c>
      <c r="DF7" s="38" t="s">
        <v>102</v>
      </c>
      <c r="DG7" s="38">
        <v>82.08</v>
      </c>
      <c r="DH7" s="38">
        <v>95.57</v>
      </c>
      <c r="DI7" s="38" t="s">
        <v>102</v>
      </c>
      <c r="DJ7" s="38" t="s">
        <v>102</v>
      </c>
      <c r="DK7" s="38" t="s">
        <v>102</v>
      </c>
      <c r="DL7" s="38" t="s">
        <v>102</v>
      </c>
      <c r="DM7" s="38">
        <v>4.92</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寺平　光希</cp:lastModifiedBy>
  <cp:lastPrinted>2022-01-21T00:05:05Z</cp:lastPrinted>
  <dcterms:created xsi:type="dcterms:W3CDTF">2021-12-03T07:19:12Z</dcterms:created>
  <dcterms:modified xsi:type="dcterms:W3CDTF">2022-02-21T02:28:06Z</dcterms:modified>
  <cp:category/>
</cp:coreProperties>
</file>