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45\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修正 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<sst xmlns="http://schemas.openxmlformats.org/spreadsheetml/2006/main" count="1034" uniqueCount="605">
  <si>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</si>
  <si>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</si>
  <si>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</si>
  <si>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</si>
  <si>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</si>
  <si>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</si>
  <si>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</si>
  <si>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</si>
  <si>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</si>
  <si>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</si>
  <si>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</si>
  <si>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</si>
  <si>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</si>
  <si>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</si>
  <si>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</si>
  <si>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</si>
  <si>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</si>
  <si>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</si>
  <si>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</si>
  <si>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</si>
  <si>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</si>
  <si>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</si>
  <si>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</si>
  <si>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</si>
  <si>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</si>
  <si>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</si>
  <si>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</si>
  <si>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</si>
  <si>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</si>
  <si>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</si>
  <si>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</si>
  <si>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</si>
  <si>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</si>
  <si>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</si>
  <si>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</si>
  <si>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</si>
  <si>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</si>
  <si>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</si>
  <si>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</si>
  <si>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</si>
  <si>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</si>
  <si>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</si>
  <si>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</si>
  <si>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</si>
  <si>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</si>
  <si>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</si>
  <si>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</si>
  <si>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</si>
  <si>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</si>
  <si>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</si>
  <si>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</si>
  <si>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</si>
  <si>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</si>
  <si>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</si>
  <si>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</si>
  <si>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</si>
  <si>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</si>
  <si>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</si>
  <si>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</si>
  <si>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</si>
  <si>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</si>
  <si>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</si>
  <si>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</si>
  <si>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</si>
  <si>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</si>
  <si>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</si>
  <si>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</si>
  <si>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</si>
  <si>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</si>
  <si>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</si>
  <si>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</si>
  <si>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</si>
  <si>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</si>
  <si>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</si>
  <si>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</si>
  <si>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</si>
  <si>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</si>
  <si>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</si>
  <si>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</si>
  <si>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</si>
  <si>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</si>
  <si>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</si>
  <si>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</si>
  <si>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</si>
  <si>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</si>
  <si>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</si>
  <si>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</si>
  <si>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</si>
  <si>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</si>
  <si>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</si>
  <si>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</si>
  <si>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</si>
  <si>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</si>
  <si>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</si>
  <si>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</si>
  <si>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</si>
  <si>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</si>
  <si>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</si>
  <si>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雲仙市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</si>
  <si>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</si>
  <si>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</si>
  <si>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</si>
  <si>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</si>
  <si>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</si>
  <si>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</si>
  <si>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</si>
  <si>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</si>
  <si>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</si>
  <si>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</si>
  <si>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</si>
  <si>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</si>
  <si>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</si>
  <si>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</si>
  <si>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</si>
  <si>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</si>
  <si>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</si>
  <si>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</si>
  <si>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</si>
  <si>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</si>
  <si>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</si>
  <si>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</si>
  <si>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</si>
  <si>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</si>
  <si>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</si>
  <si>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</si>
  <si>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</si>
  <si>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</si>
  <si>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</si>
  <si>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</si>
  <si>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</si>
  <si>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</si>
  <si>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</si>
  <si>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</si>
  <si>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</si>
  <si>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</si>
  <si>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</si>
  <si>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</si>
  <si>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</si>
  <si>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</si>
  <si>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</si>
  <si>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</si>
  <si>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</si>
  <si>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</si>
  <si>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</si>
  <si>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</si>
  <si>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</si>
  <si>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</si>
  <si>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</si>
  <si>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</si>
  <si>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</si>
  <si>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</si>
  <si>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</si>
  <si>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</si>
  <si>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</si>
  <si>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</si>
  <si>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</si>
  <si>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</si>
  <si>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</si>
  <si>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</si>
  <si>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</si>
  <si>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</si>
  <si>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</si>
  <si>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</si>
  <si>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</si>
  <si>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</si>
  <si>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</si>
  <si>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</si>
  <si>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</si>
  <si>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</si>
  <si>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</si>
  <si>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</si>
  <si>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</si>
  <si>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</si>
  <si>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</si>
  <si>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</si>
  <si>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</si>
  <si>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</si>
  <si>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</si>
  <si>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</si>
  <si>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</si>
  <si>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</si>
  <si>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</si>
  <si>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</si>
  <si>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</si>
  <si>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</si>
  <si>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</si>
  <si>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</si>
  <si>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</si>
  <si>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</si>
  <si>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</si>
  <si>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</si>
  <si>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</si>
  <si>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</si>
  <si>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</si>
  <si>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</si>
  <si>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</si>
  <si>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</si>
  <si>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</si>
  <si>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</si>
  <si>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</si>
  <si>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</si>
  <si>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</si>
  <si>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</si>
  <si>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</si>
  <si>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</si>
  <si>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</si>
  <si>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</si>
  <si>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</si>
  <si>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</si>
  <si>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</si>
  <si>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</si>
  <si>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</si>
  <si>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</si>
  <si>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長崎県雲仙市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</si>
  <si>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</si>
  <si>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</si>
  <si>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</si>
  <si>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</si>
  <si>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</si>
  <si>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</si>
  <si>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</si>
  <si>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</si>
  <si>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</si>
  <si>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</si>
  <si>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</si>
  <si>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</si>
  <si>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</si>
  <si>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</si>
  <si>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</si>
  <si>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</si>
  <si>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</si>
  <si>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</si>
  <si>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</si>
  <si>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</si>
  <si>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</si>
  <si>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</si>
  <si>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</si>
  <si>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</si>
  <si>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</si>
  <si>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</si>
  <si>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</si>
  <si>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</si>
  <si>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</si>
  <si>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</si>
  <si>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</si>
  <si>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</si>
  <si>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</si>
  <si>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</si>
  <si>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</si>
  <si>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</si>
  <si>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</si>
  <si>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</si>
  <si>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</si>
  <si>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</si>
  <si>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</si>
  <si>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</si>
  <si>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</si>
  <si>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</si>
  <si>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</si>
  <si>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</si>
  <si>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</si>
  <si>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</si>
  <si>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</si>
  <si>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</si>
  <si>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</si>
  <si>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</si>
  <si>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</si>
  <si>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</si>
  <si>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</si>
  <si>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</si>
  <si>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</si>
  <si>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</si>
  <si>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</si>
  <si>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</si>
  <si>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</si>
  <si>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</si>
  <si>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</si>
  <si>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</si>
  <si>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</si>
  <si>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</si>
  <si>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</si>
  <si>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</si>
  <si>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</si>
  <si>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</si>
  <si>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</si>
  <si>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</si>
  <si>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</si>
  <si>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</si>
  <si>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</si>
  <si>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</si>
  <si>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</si>
  <si>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</si>
  <si>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</si>
  <si>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</si>
  <si>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</si>
  <si>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</si>
  <si>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</si>
  <si>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</si>
  <si>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</si>
  <si>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</si>
  <si>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</si>
  <si>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</si>
  <si>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</si>
  <si>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</si>
  <si>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</si>
  <si>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</si>
  <si>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</si>
  <si>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</si>
  <si>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</si>
  <si>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</si>
  <si>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</si>
  <si>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</si>
  <si>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</si>
  <si>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</si>
  <si>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</si>
  <si>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</si>
  <si>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</si>
  <si>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</si>
  <si>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</si>
  <si>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</si>
  <si>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</si>
  <si>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</si>
  <si>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</si>
  <si>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</si>
  <si>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</si>
  <si>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</si>
  <si>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</si>
  <si>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</si>
  <si>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</si>
  <si>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</si>
  <si>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</si>
  <si>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</si>
  <si>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</si>
  <si>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</si>
  <si>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</si>
  <si>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</si>
  <si>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</si>
  <si>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</si>
  <si>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</si>
  <si>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</si>
  <si>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</si>
  <si>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</si>
  <si>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</si>
  <si>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</si>
  <si>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</si>
  <si>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</si>
  <si>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</si>
  <si>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</si>
  <si>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</si>
  <si>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</si>
  <si>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</si>
  <si>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</si>
  <si>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</si>
  <si>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</si>
  <si>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</si>
  <si>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</si>
  <si>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</si>
  <si>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</si>
  <si>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</si>
  <si>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</si>
  <si>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</si>
  <si>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</si>
  <si>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</si>
  <si>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</si>
  <si>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</si>
  <si>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</si>
  <si>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</si>
  <si>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長崎県雲仙市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</si>
  <si>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</si>
  <si>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</si>
  <si>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</si>
  <si>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</si>
  <si>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</si>
  <si>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</si>
  <si>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</si>
  <si>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</si>
  <si>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</si>
  <si>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</si>
  <si>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</si>
  <si>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</si>
  <si>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</si>
  <si>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</si>
  <si>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</si>
  <si>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</si>
  <si>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</si>
  <si>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</si>
  <si>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</si>
  <si>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</si>
  <si>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</si>
  <si>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</si>
  <si>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</si>
  <si>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</si>
  <si>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</si>
  <si>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</si>
  <si>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</si>
  <si>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</si>
  <si>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</si>
  <si>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</si>
  <si>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</si>
  <si>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</si>
  <si>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</si>
  <si>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</si>
  <si>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</si>
  <si>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</si>
  <si>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</si>
  <si>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</si>
  <si>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国民宿舎事業特別会計</t>
    <phoneticPr fontId="5"/>
  </si>
  <si>
    <t>法非適用企業</t>
    <phoneticPr fontId="5"/>
  </si>
  <si>
    <t>温泉浴場事業特別会計</t>
    <phoneticPr fontId="5"/>
  </si>
  <si>
    <t>法非適用企業</t>
    <phoneticPr fontId="5"/>
  </si>
  <si>
    <t>企業誘致用地整備事業特別会計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</si>
  <si>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</si>
  <si>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</si>
  <si>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</si>
  <si>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</si>
  <si>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</si>
  <si>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</si>
  <si>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</si>
  <si>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</si>
  <si>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</si>
  <si>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</si>
  <si>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</si>
  <si>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</si>
  <si>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</si>
  <si>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</si>
  <si>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</si>
  <si>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</si>
  <si>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</si>
  <si>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</si>
  <si>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</si>
  <si>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</si>
  <si>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</si>
  <si>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</si>
  <si>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</si>
  <si>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</si>
  <si>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</si>
  <si>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</si>
  <si>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</si>
  <si>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</si>
  <si>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</si>
  <si>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</si>
  <si>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</si>
  <si>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</si>
  <si>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</si>
  <si>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</si>
  <si>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</si>
  <si>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</si>
  <si>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</si>
  <si>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</si>
  <si>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</si>
  <si>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</si>
  <si>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</si>
  <si>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</si>
  <si>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</si>
  <si>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</si>
  <si>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</si>
  <si>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</si>
  <si>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</si>
  <si>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</si>
  <si>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</si>
  <si>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</si>
  <si>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</si>
  <si>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</si>
  <si>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</si>
  <si>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</si>
  <si>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</si>
  <si>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</si>
  <si>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</si>
  <si>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</si>
  <si>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</si>
  <si>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</si>
  <si>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</si>
  <si>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</si>
  <si>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</si>
  <si>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</si>
  <si>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</si>
  <si>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</si>
  <si>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</si>
  <si>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国民宿舎事業特別会計</t>
    <phoneticPr fontId="5"/>
  </si>
  <si>
    <t>(Ｆ)</t>
    <phoneticPr fontId="5"/>
  </si>
  <si>
    <t>温泉浴場事業特別会計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</si>
  <si>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</si>
  <si>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</si>
  <si>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</si>
  <si>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</si>
  <si>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</si>
  <si>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</si>
  <si>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</si>
  <si>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</si>
  <si>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</si>
  <si>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</si>
  <si>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</si>
  <si>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</si>
  <si>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</si>
  <si>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</si>
  <si>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</si>
  <si>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</si>
  <si>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</si>
  <si>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</si>
  <si>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</si>
  <si>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</si>
  <si>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</si>
  <si>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</si>
  <si>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</si>
  <si>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</si>
  <si>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</si>
  <si>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</si>
  <si>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</si>
  <si>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</si>
  <si>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</si>
  <si>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</si>
  <si>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</si>
  <si>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</si>
  <si>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</si>
  <si>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</si>
  <si>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</si>
  <si>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</si>
  <si>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</si>
  <si>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</si>
  <si>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</si>
  <si>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</si>
  <si>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</si>
  <si>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</si>
  <si>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</si>
  <si>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</si>
  <si>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</si>
  <si>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</si>
  <si>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</si>
  <si>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</si>
  <si>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</si>
  <si>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</si>
  <si>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</si>
  <si>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</si>
  <si>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</si>
  <si>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</si>
  <si>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</si>
  <si>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</si>
  <si>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</si>
  <si>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</si>
  <si>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</si>
  <si>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</si>
  <si>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</si>
  <si>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</si>
  <si>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</si>
  <si>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</si>
  <si>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</si>
  <si>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</si>
  <si>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</si>
  <si>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</si>
  <si>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</si>
  <si>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</si>
  <si>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</si>
  <si>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</si>
  <si>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</si>
  <si>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</si>
  <si>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</si>
  <si>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</si>
  <si>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</si>
  <si>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</si>
  <si>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</si>
  <si>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</si>
  <si>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</si>
  <si>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</si>
  <si>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</si>
  <si>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</si>
  <si>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</si>
  <si>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</si>
  <si>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</si>
  <si>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</si>
  <si>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</si>
  <si>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下水道事業会計</t>
  </si>
  <si>
    <t>国民健康保険特別会計</t>
  </si>
  <si>
    <t>後期高齢者医療特別会計</t>
  </si>
  <si>
    <t>国民宿舎事業特別会計</t>
  </si>
  <si>
    <t>温泉浴場事業特別会計</t>
  </si>
  <si>
    <t>企業誘致用地整備事業特別会計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</si>
  <si>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</si>
  <si>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</si>
  <si>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</si>
  <si>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</si>
  <si>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</si>
  <si>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</si>
  <si>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</si>
  <si>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</si>
  <si>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振興基金</t>
    <rPh sb="0" eb="2">
      <t>シンコウ</t>
    </rPh>
    <rPh sb="2" eb="4">
      <t>キキン</t>
    </rPh>
    <phoneticPr fontId="5"/>
  </si>
  <si>
    <t>地域福祉基金</t>
    <rPh sb="0" eb="2">
      <t>チイキ</t>
    </rPh>
    <rPh sb="2" eb="4">
      <t>フクシ</t>
    </rPh>
    <rPh sb="4" eb="6">
      <t>キキン</t>
    </rPh>
    <phoneticPr fontId="5"/>
  </si>
  <si>
    <t>地域づくり基金</t>
    <rPh sb="0" eb="2">
      <t>チイキ</t>
    </rPh>
    <rPh sb="5" eb="7">
      <t>キキン</t>
    </rPh>
    <phoneticPr fontId="5"/>
  </si>
  <si>
    <t>庁舎整備基金</t>
    <rPh sb="0" eb="2">
      <t>チョウシャ</t>
    </rPh>
    <rPh sb="2" eb="4">
      <t>セイビ</t>
    </rPh>
    <rPh sb="4" eb="6">
      <t>キキン</t>
    </rPh>
    <phoneticPr fontId="5"/>
  </si>
  <si>
    <t>教育文化体育振興基金</t>
    <rPh sb="0" eb="2">
      <t>キョウイク</t>
    </rPh>
    <rPh sb="2" eb="4">
      <t>ブンカ</t>
    </rPh>
    <rPh sb="4" eb="6">
      <t>タイイク</t>
    </rPh>
    <rPh sb="6" eb="8">
      <t>シンコウ</t>
    </rPh>
    <rPh sb="8" eb="10">
      <t>キキン</t>
    </rPh>
    <phoneticPr fontId="5"/>
  </si>
  <si>
    <t>雲仙・南島原保健組合（一般会計）</t>
    <rPh sb="0" eb="2">
      <t>ウンゼン</t>
    </rPh>
    <rPh sb="3" eb="4">
      <t>ミナミ</t>
    </rPh>
    <rPh sb="4" eb="6">
      <t>シマバラ</t>
    </rPh>
    <rPh sb="6" eb="8">
      <t>ホケン</t>
    </rPh>
    <rPh sb="8" eb="10">
      <t>クミアイ</t>
    </rPh>
    <rPh sb="11" eb="13">
      <t>イッパン</t>
    </rPh>
    <rPh sb="13" eb="15">
      <t>カイケイ</t>
    </rPh>
    <phoneticPr fontId="2"/>
  </si>
  <si>
    <t>雲仙・南島原保健組合（介護老人保健施設事業特別会計）</t>
    <rPh sb="0" eb="2">
      <t>ウンゼン</t>
    </rPh>
    <rPh sb="3" eb="4">
      <t>ミナミ</t>
    </rPh>
    <rPh sb="4" eb="6">
      <t>シマバラ</t>
    </rPh>
    <rPh sb="6" eb="8">
      <t>ホケン</t>
    </rPh>
    <rPh sb="8" eb="10">
      <t>クミアイ</t>
    </rPh>
    <rPh sb="11" eb="13">
      <t>カイゴ</t>
    </rPh>
    <rPh sb="13" eb="15">
      <t>ロウジン</t>
    </rPh>
    <rPh sb="15" eb="17">
      <t>ホケン</t>
    </rPh>
    <rPh sb="17" eb="19">
      <t>シセツ</t>
    </rPh>
    <rPh sb="19" eb="21">
      <t>ジギョウ</t>
    </rPh>
    <rPh sb="21" eb="23">
      <t>トクベツ</t>
    </rPh>
    <rPh sb="23" eb="25">
      <t>カイケイ</t>
    </rPh>
    <phoneticPr fontId="2"/>
  </si>
  <si>
    <t>雲仙・南島原保健組合（病院事業会計）</t>
    <rPh sb="0" eb="2">
      <t>ウンゼン</t>
    </rPh>
    <rPh sb="3" eb="4">
      <t>ミナミ</t>
    </rPh>
    <rPh sb="4" eb="6">
      <t>シマバラ</t>
    </rPh>
    <rPh sb="6" eb="8">
      <t>ホケン</t>
    </rPh>
    <rPh sb="8" eb="10">
      <t>クミアイ</t>
    </rPh>
    <rPh sb="11" eb="13">
      <t>ビョウイン</t>
    </rPh>
    <rPh sb="13" eb="15">
      <t>ジギョウ</t>
    </rPh>
    <rPh sb="15" eb="17">
      <t>カイケイ</t>
    </rPh>
    <phoneticPr fontId="2"/>
  </si>
  <si>
    <t>県央地域広域市町村圏組合（一般会計）</t>
    <rPh sb="0" eb="2">
      <t>ケンオウ</t>
    </rPh>
    <rPh sb="2" eb="4">
      <t>チイキ</t>
    </rPh>
    <rPh sb="4" eb="6">
      <t>コウイキ</t>
    </rPh>
    <rPh sb="6" eb="9">
      <t>シチョウソン</t>
    </rPh>
    <rPh sb="9" eb="10">
      <t>ケン</t>
    </rPh>
    <rPh sb="10" eb="12">
      <t>クミアイ</t>
    </rPh>
    <rPh sb="13" eb="15">
      <t>イッパン</t>
    </rPh>
    <rPh sb="15" eb="17">
      <t>カイケイ</t>
    </rPh>
    <phoneticPr fontId="2"/>
  </si>
  <si>
    <t>長崎県病院企業団（病院事業会計）</t>
    <rPh sb="0" eb="3">
      <t>ナガサキケン</t>
    </rPh>
    <rPh sb="3" eb="5">
      <t>ビョウイン</t>
    </rPh>
    <rPh sb="5" eb="7">
      <t>キギョウ</t>
    </rPh>
    <rPh sb="7" eb="8">
      <t>ダン</t>
    </rPh>
    <rPh sb="9" eb="11">
      <t>ビョウイン</t>
    </rPh>
    <rPh sb="11" eb="13">
      <t>ジギョウ</t>
    </rPh>
    <rPh sb="13" eb="15">
      <t>カイケイ</t>
    </rPh>
    <phoneticPr fontId="2"/>
  </si>
  <si>
    <t>県央県南広域環境組合（一般会計）</t>
    <rPh sb="0" eb="2">
      <t>ケンオウ</t>
    </rPh>
    <rPh sb="2" eb="4">
      <t>ケンナン</t>
    </rPh>
    <rPh sb="4" eb="6">
      <t>コウイキ</t>
    </rPh>
    <rPh sb="6" eb="8">
      <t>カンキョウ</t>
    </rPh>
    <rPh sb="8" eb="10">
      <t>クミアイ</t>
    </rPh>
    <rPh sb="11" eb="13">
      <t>イッパン</t>
    </rPh>
    <rPh sb="13" eb="15">
      <t>カイケイ</t>
    </rPh>
    <phoneticPr fontId="2"/>
  </si>
  <si>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</si>
  <si>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</si>
  <si>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2"/>
  </si>
  <si>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</si>
  <si>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</si>
  <si>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</si>
  <si>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</si>
  <si>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</si>
  <si>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rPh sb="13" eb="15">
      <t>ギョウセイ</t>
    </rPh>
    <rPh sb="15" eb="17">
      <t>フフク</t>
    </rPh>
    <rPh sb="17" eb="19">
      <t>シンサ</t>
    </rPh>
    <rPh sb="19" eb="20">
      <t>カイ</t>
    </rPh>
    <phoneticPr fontId="2"/>
  </si>
  <si>
    <t>長崎県市町村総合事務組合（交通災害共済事業特別会計）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</si>
</sst>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9E1C-4F3E-B82C-D26C70E363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95478</c:v>
                </c:pt>
                <c:pt idx="1">
                  <c:v>101430</c:v>
                </c:pt>
                <c:pt idx="2">
                  <c:v>96686</c:v>
                </c:pt>
                <c:pt idx="3">
                  <c:v>144119</c:v>
                </c:pt>
                <c:pt idx="4">
                  <c:v>127651</c:v>
                </c:pt>
              </c:numCache>
            </c:numRef>
          </c:val>
          <c:smooth val="0"/>
          <c:extLst>
            <c:ext xmlns:c16="http://schemas.microsoft.com/office/drawing/2014/chart" uri="{C3380CC4-5D6E-409C-BE32-E72D297353CC}">
              <c16:uniqueId val="{00000001-9E1C-4F3E-B82C-D26C70E363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6.84</c:v>
                </c:pt>
                <c:pt idx="1">
                  <c:v>5.66</c:v>
                </c:pt>
                <c:pt idx="2">
                  <c:v>4.7</c:v>
                </c:pt>
                <c:pt idx="3">
                  <c:v>8.65</c:v>
                </c:pt>
                <c:pt idx="4">
                  <c:v>9.14</c:v>
                </c:pt>
              </c:numCache>
            </c:numRef>
          </c:val>
          <c:extLst>
            <c:ext xmlns:c16="http://schemas.microsoft.com/office/drawing/2014/chart" uri="{C3380CC4-5D6E-409C-BE32-E72D297353CC}">
              <c16:uniqueId val="{00000000-D333-4EC1-8851-1937629F7A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7.12</c:v>
                </c:pt>
                <c:pt idx="1">
                  <c:v>7.4</c:v>
                </c:pt>
                <c:pt idx="2">
                  <c:v>7.62</c:v>
                </c:pt>
                <c:pt idx="3">
                  <c:v>7.85</c:v>
                </c:pt>
                <c:pt idx="4">
                  <c:v>12.26</c:v>
                </c:pt>
              </c:numCache>
            </c:numRef>
          </c:val>
          <c:extLst>
            <c:ext xmlns:c16="http://schemas.microsoft.com/office/drawing/2014/chart" uri="{C3380CC4-5D6E-409C-BE32-E72D297353CC}">
              <c16:uniqueId val="{00000001-D333-4EC1-8851-1937629F7A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5.74</c:v>
                </c:pt>
                <c:pt idx="1">
                  <c:v>3.59</c:v>
                </c:pt>
                <c:pt idx="2">
                  <c:v>1.88</c:v>
                </c:pt>
                <c:pt idx="3">
                  <c:v>6.62</c:v>
                </c:pt>
                <c:pt idx="4">
                  <c:v>4.83</c:v>
                </c:pt>
              </c:numCache>
            </c:numRef>
          </c:val>
          <c:smooth val="0"/>
          <c:extLst>
            <c:ext xmlns:c16="http://schemas.microsoft.com/office/drawing/2014/chart" uri="{C3380CC4-5D6E-409C-BE32-E72D297353CC}">
              <c16:uniqueId val="{00000002-D333-4EC1-8851-1937629F7A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0.13</c:v>
                </c:pt>
                <c:pt idx="4">
                  <c:v>#N/A</c:v>
                </c:pt>
                <c:pt idx="5">
                  <c:v>0.12</c:v>
                </c:pt>
                <c:pt idx="6">
                  <c:v>#N/A</c:v>
                </c:pt>
                <c:pt idx="7">
                  <c:v>0.31</c:v>
                </c:pt>
                <c:pt idx="8">
                  <c:v>0</c:v>
                </c:pt>
                <c:pt idx="9">
                  <c:v>0</c:v>
                </c:pt>
              </c:numCache>
            </c:numRef>
          </c:val>
          <c:extLst>
            <c:ext xmlns:c16="http://schemas.microsoft.com/office/drawing/2014/chart" uri="{C3380CC4-5D6E-409C-BE32-E72D297353CC}">
              <c16:uniqueId val="{00000000-0171-41B0-B052-5FE54CEAC2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71-41B0-B052-5FE54CEAC232}"/>
            </c:ext>
          </c:extLst>
        </c:ser>
        <c:ser>
          <c:idx val="2"/>
          <c:order val="2"/>
          <c:tx>
            <c:strRef>
              <c:f>データシート!$A$29</c:f>
              <c:strCache>
                <c:ptCount val="1"/>
                <c:pt idx="0">
                  <c:v>企業誘致用地整備事業特別会計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0171-41B0-B052-5FE54CEAC232}"/>
            </c:ext>
          </c:extLst>
        </c:ser>
        <c:ser>
          <c:idx val="3"/>
          <c:order val="3"/>
          <c:tx>
            <c:strRef>
              <c:f>データシート!$A$30</c:f>
              <c:strCache>
                <c:ptCount val="1"/>
                <c:pt idx="0">
                  <c:v>温泉浴場事業特別会計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0171-41B0-B052-5FE54CEAC232}"/>
            </c:ext>
          </c:extLst>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171-41B0-B052-5FE54CEAC23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171-41B0-B052-5FE54CEAC23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1.28</c:v>
                </c:pt>
                <c:pt idx="4">
                  <c:v>#N/A</c:v>
                </c:pt>
                <c:pt idx="5">
                  <c:v>1.02</c:v>
                </c:pt>
                <c:pt idx="6">
                  <c:v>#N/A</c:v>
                </c:pt>
                <c:pt idx="7">
                  <c:v>0.53</c:v>
                </c:pt>
                <c:pt idx="8">
                  <c:v>#N/A</c:v>
                </c:pt>
                <c:pt idx="9">
                  <c:v>1.02</c:v>
                </c:pt>
              </c:numCache>
            </c:numRef>
          </c:val>
          <c:extLst>
            <c:ext xmlns:c16="http://schemas.microsoft.com/office/drawing/2014/chart" uri="{C3380CC4-5D6E-409C-BE32-E72D297353CC}">
              <c16:uniqueId val="{00000006-0171-41B0-B052-5FE54CEAC23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2.76</c:v>
                </c:pt>
              </c:numCache>
            </c:numRef>
          </c:val>
          <c:extLst>
            <c:ext xmlns:c16="http://schemas.microsoft.com/office/drawing/2014/chart" uri="{C3380CC4-5D6E-409C-BE32-E72D297353CC}">
              <c16:uniqueId val="{00000007-0171-41B0-B052-5FE54CEAC2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6.45</c:v>
                </c:pt>
                <c:pt idx="2">
                  <c:v>#N/A</c:v>
                </c:pt>
                <c:pt idx="3">
                  <c:v>7.38</c:v>
                </c:pt>
                <c:pt idx="4">
                  <c:v>#N/A</c:v>
                </c:pt>
                <c:pt idx="5">
                  <c:v>7.71</c:v>
                </c:pt>
                <c:pt idx="6">
                  <c:v>#N/A</c:v>
                </c:pt>
                <c:pt idx="7">
                  <c:v>7.46</c:v>
                </c:pt>
                <c:pt idx="8">
                  <c:v>#N/A</c:v>
                </c:pt>
                <c:pt idx="9">
                  <c:v>7.63</c:v>
                </c:pt>
              </c:numCache>
            </c:numRef>
          </c:val>
          <c:extLst>
            <c:ext xmlns:c16="http://schemas.microsoft.com/office/drawing/2014/chart" uri="{C3380CC4-5D6E-409C-BE32-E72D297353CC}">
              <c16:uniqueId val="{00000008-0171-41B0-B052-5FE54CEAC2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6.84</c:v>
                </c:pt>
                <c:pt idx="2">
                  <c:v>#N/A</c:v>
                </c:pt>
                <c:pt idx="3">
                  <c:v>5.66</c:v>
                </c:pt>
                <c:pt idx="4">
                  <c:v>#N/A</c:v>
                </c:pt>
                <c:pt idx="5">
                  <c:v>4.6900000000000004</c:v>
                </c:pt>
                <c:pt idx="6">
                  <c:v>#N/A</c:v>
                </c:pt>
                <c:pt idx="7">
                  <c:v>8.64</c:v>
                </c:pt>
                <c:pt idx="8">
                  <c:v>#N/A</c:v>
                </c:pt>
                <c:pt idx="9">
                  <c:v>9.1300000000000008</c:v>
                </c:pt>
              </c:numCache>
            </c:numRef>
          </c:val>
          <c:extLst>
            <c:ext xmlns:c16="http://schemas.microsoft.com/office/drawing/2014/chart" uri="{C3380CC4-5D6E-409C-BE32-E72D297353CC}">
              <c16:uniqueId val="{00000009-0171-41B0-B052-5FE54CEAC2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3945</c:v>
                </c:pt>
                <c:pt idx="5">
                  <c:v>3913</c:v>
                </c:pt>
                <c:pt idx="8">
                  <c:v>3735</c:v>
                </c:pt>
                <c:pt idx="11">
                  <c:v>3474</c:v>
                </c:pt>
                <c:pt idx="14">
                  <c:v>3341</c:v>
                </c:pt>
              </c:numCache>
            </c:numRef>
          </c:val>
          <c:extLst>
            <c:ext xmlns:c16="http://schemas.microsoft.com/office/drawing/2014/chart" uri="{C3380CC4-5D6E-409C-BE32-E72D297353CC}">
              <c16:uniqueId val="{00000000-E2A5-475B-B350-56E4B0DB5E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A5-475B-B350-56E4B0DB5E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16</c:v>
                </c:pt>
                <c:pt idx="6">
                  <c:v>7</c:v>
                </c:pt>
                <c:pt idx="9">
                  <c:v>6</c:v>
                </c:pt>
                <c:pt idx="12">
                  <c:v>6</c:v>
                </c:pt>
              </c:numCache>
            </c:numRef>
          </c:val>
          <c:extLst>
            <c:ext xmlns:c16="http://schemas.microsoft.com/office/drawing/2014/chart" uri="{C3380CC4-5D6E-409C-BE32-E72D297353CC}">
              <c16:uniqueId val="{00000002-E2A5-475B-B350-56E4B0DB5E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456</c:v>
                </c:pt>
                <c:pt idx="3">
                  <c:v>363</c:v>
                </c:pt>
                <c:pt idx="6">
                  <c:v>385</c:v>
                </c:pt>
                <c:pt idx="9">
                  <c:v>262</c:v>
                </c:pt>
                <c:pt idx="12">
                  <c:v>225</c:v>
                </c:pt>
              </c:numCache>
            </c:numRef>
          </c:val>
          <c:extLst>
            <c:ext xmlns:c16="http://schemas.microsoft.com/office/drawing/2014/chart" uri="{C3380CC4-5D6E-409C-BE32-E72D297353CC}">
              <c16:uniqueId val="{00000003-E2A5-475B-B350-56E4B0DB5E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786</c:v>
                </c:pt>
                <c:pt idx="3">
                  <c:v>789</c:v>
                </c:pt>
                <c:pt idx="6">
                  <c:v>807</c:v>
                </c:pt>
                <c:pt idx="9">
                  <c:v>745</c:v>
                </c:pt>
                <c:pt idx="12">
                  <c:v>652</c:v>
                </c:pt>
              </c:numCache>
            </c:numRef>
          </c:val>
          <c:extLst>
            <c:ext xmlns:c16="http://schemas.microsoft.com/office/drawing/2014/chart" uri="{C3380CC4-5D6E-409C-BE32-E72D297353CC}">
              <c16:uniqueId val="{00000004-E2A5-475B-B350-56E4B0DB5E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E2A5-475B-B350-56E4B0DB5E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A5-475B-B350-56E4B0DB5E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3035</c:v>
                </c:pt>
                <c:pt idx="3">
                  <c:v>3064</c:v>
                </c:pt>
                <c:pt idx="6">
                  <c:v>3007</c:v>
                </c:pt>
                <c:pt idx="9">
                  <c:v>2907</c:v>
                </c:pt>
                <c:pt idx="12">
                  <c:v>2905</c:v>
                </c:pt>
              </c:numCache>
            </c:numRef>
          </c:val>
          <c:extLst>
            <c:ext xmlns:c16="http://schemas.microsoft.com/office/drawing/2014/chart" uri="{C3380CC4-5D6E-409C-BE32-E72D297353CC}">
              <c16:uniqueId val="{00000007-E2A5-475B-B350-56E4B0DB5E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367</c:v>
                </c:pt>
                <c:pt idx="2">
                  <c:v>#N/A</c:v>
                </c:pt>
                <c:pt idx="3">
                  <c:v>#N/A</c:v>
                </c:pt>
                <c:pt idx="4">
                  <c:v>332</c:v>
                </c:pt>
                <c:pt idx="5">
                  <c:v>#N/A</c:v>
                </c:pt>
                <c:pt idx="6">
                  <c:v>#N/A</c:v>
                </c:pt>
                <c:pt idx="7">
                  <c:v>481</c:v>
                </c:pt>
                <c:pt idx="8">
                  <c:v>#N/A</c:v>
                </c:pt>
                <c:pt idx="9">
                  <c:v>#N/A</c:v>
                </c:pt>
                <c:pt idx="10">
                  <c:v>453</c:v>
                </c:pt>
                <c:pt idx="11">
                  <c:v>#N/A</c:v>
                </c:pt>
                <c:pt idx="12">
                  <c:v>#N/A</c:v>
                </c:pt>
                <c:pt idx="13">
                  <c:v>450</c:v>
                </c:pt>
                <c:pt idx="14">
                  <c:v>#N/A</c:v>
                </c:pt>
              </c:numCache>
            </c:numRef>
          </c:val>
          <c:smooth val="0"/>
          <c:extLst>
            <c:ext xmlns:c16="http://schemas.microsoft.com/office/drawing/2014/chart" uri="{C3380CC4-5D6E-409C-BE32-E72D297353CC}">
              <c16:uniqueId val="{00000008-E2A5-475B-B350-56E4B0DB5E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27816</c:v>
                </c:pt>
                <c:pt idx="5">
                  <c:v>26814</c:v>
                </c:pt>
                <c:pt idx="8">
                  <c:v>25622</c:v>
                </c:pt>
                <c:pt idx="11">
                  <c:v>25894</c:v>
                </c:pt>
                <c:pt idx="14">
                  <c:v>26239</c:v>
                </c:pt>
              </c:numCache>
            </c:numRef>
          </c:val>
          <c:extLst>
            <c:ext xmlns:c16="http://schemas.microsoft.com/office/drawing/2014/chart" uri="{C3380CC4-5D6E-409C-BE32-E72D297353CC}">
              <c16:uniqueId val="{00000000-53EB-40C9-9F2B-98789C4929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1051</c:v>
                </c:pt>
                <c:pt idx="5">
                  <c:v>1014</c:v>
                </c:pt>
                <c:pt idx="8">
                  <c:v>1591</c:v>
                </c:pt>
                <c:pt idx="11">
                  <c:v>1464</c:v>
                </c:pt>
                <c:pt idx="14">
                  <c:v>1262</c:v>
                </c:pt>
              </c:numCache>
            </c:numRef>
          </c:val>
          <c:extLst>
            <c:ext xmlns:c16="http://schemas.microsoft.com/office/drawing/2014/chart" uri="{C3380CC4-5D6E-409C-BE32-E72D297353CC}">
              <c16:uniqueId val="{00000001-53EB-40C9-9F2B-98789C4929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19708</c:v>
                </c:pt>
                <c:pt idx="5">
                  <c:v>20146</c:v>
                </c:pt>
                <c:pt idx="8">
                  <c:v>20274</c:v>
                </c:pt>
                <c:pt idx="11">
                  <c:v>18932</c:v>
                </c:pt>
                <c:pt idx="14">
                  <c:v>18735</c:v>
                </c:pt>
              </c:numCache>
            </c:numRef>
          </c:val>
          <c:extLst>
            <c:ext xmlns:c16="http://schemas.microsoft.com/office/drawing/2014/chart" uri="{C3380CC4-5D6E-409C-BE32-E72D297353CC}">
              <c16:uniqueId val="{00000002-53EB-40C9-9F2B-98789C4929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EB-40C9-9F2B-98789C4929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EB-40C9-9F2B-98789C4929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EB-40C9-9F2B-98789C4929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3780</c:v>
                </c:pt>
                <c:pt idx="3">
                  <c:v>3596</c:v>
                </c:pt>
                <c:pt idx="6">
                  <c:v>3652</c:v>
                </c:pt>
                <c:pt idx="9">
                  <c:v>3665</c:v>
                </c:pt>
                <c:pt idx="12">
                  <c:v>3797</c:v>
                </c:pt>
              </c:numCache>
            </c:numRef>
          </c:val>
          <c:extLst>
            <c:ext xmlns:c16="http://schemas.microsoft.com/office/drawing/2014/chart" uri="{C3380CC4-5D6E-409C-BE32-E72D297353CC}">
              <c16:uniqueId val="{00000006-53EB-40C9-9F2B-98789C4929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1734</c:v>
                </c:pt>
                <c:pt idx="3">
                  <c:v>961</c:v>
                </c:pt>
                <c:pt idx="6">
                  <c:v>743</c:v>
                </c:pt>
                <c:pt idx="9">
                  <c:v>629</c:v>
                </c:pt>
                <c:pt idx="12">
                  <c:v>544</c:v>
                </c:pt>
              </c:numCache>
            </c:numRef>
          </c:val>
          <c:extLst>
            <c:ext xmlns:c16="http://schemas.microsoft.com/office/drawing/2014/chart" uri="{C3380CC4-5D6E-409C-BE32-E72D297353CC}">
              <c16:uniqueId val="{00000007-53EB-40C9-9F2B-98789C4929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7593</c:v>
                </c:pt>
                <c:pt idx="3">
                  <c:v>6541</c:v>
                </c:pt>
                <c:pt idx="6">
                  <c:v>6534</c:v>
                </c:pt>
                <c:pt idx="9">
                  <c:v>6440</c:v>
                </c:pt>
                <c:pt idx="12">
                  <c:v>5940</c:v>
                </c:pt>
              </c:numCache>
            </c:numRef>
          </c:val>
          <c:extLst>
            <c:ext xmlns:c16="http://schemas.microsoft.com/office/drawing/2014/chart" uri="{C3380CC4-5D6E-409C-BE32-E72D297353CC}">
              <c16:uniqueId val="{00000008-53EB-40C9-9F2B-98789C4929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29</c:v>
                </c:pt>
                <c:pt idx="6">
                  <c:v>22</c:v>
                </c:pt>
                <c:pt idx="9">
                  <c:v>15</c:v>
                </c:pt>
                <c:pt idx="12">
                  <c:v>9</c:v>
                </c:pt>
              </c:numCache>
            </c:numRef>
          </c:val>
          <c:extLst>
            <c:ext xmlns:c16="http://schemas.microsoft.com/office/drawing/2014/chart" uri="{C3380CC4-5D6E-409C-BE32-E72D297353CC}">
              <c16:uniqueId val="{00000009-53EB-40C9-9F2B-98789C4929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21334</c:v>
                </c:pt>
                <c:pt idx="3">
                  <c:v>20869</c:v>
                </c:pt>
                <c:pt idx="6">
                  <c:v>20545</c:v>
                </c:pt>
                <c:pt idx="9">
                  <c:v>21618</c:v>
                </c:pt>
                <c:pt idx="12">
                  <c:v>22539</c:v>
                </c:pt>
              </c:numCache>
            </c:numRef>
          </c:val>
          <c:extLst>
            <c:ext xmlns:c16="http://schemas.microsoft.com/office/drawing/2014/chart" uri="{C3380CC4-5D6E-409C-BE32-E72D297353CC}">
              <c16:uniqueId val="{0000000A-53EB-40C9-9F2B-98789C4929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EB-40C9-9F2B-98789C4929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1280</c:v>
                </c:pt>
                <c:pt idx="1">
                  <c:v>1280</c:v>
                </c:pt>
                <c:pt idx="2">
                  <c:v>1991</c:v>
                </c:pt>
              </c:numCache>
            </c:numRef>
          </c:val>
          <c:extLst>
            <c:ext xmlns:c16="http://schemas.microsoft.com/office/drawing/2014/chart" uri="{C3380CC4-5D6E-409C-BE32-E72D297353CC}">
              <c16:uniqueId val="{00000000-2099-416C-BE3A-639E7D792A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14358</c:v>
                </c:pt>
                <c:pt idx="1">
                  <c:v>13466</c:v>
                </c:pt>
                <c:pt idx="2">
                  <c:v>12676</c:v>
                </c:pt>
              </c:numCache>
            </c:numRef>
          </c:val>
          <c:extLst>
            <c:ext xmlns:c16="http://schemas.microsoft.com/office/drawing/2014/chart" uri="{C3380CC4-5D6E-409C-BE32-E72D297353CC}">
              <c16:uniqueId val="{00000001-2099-416C-BE3A-639E7D792A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7770</c:v>
                </c:pt>
                <c:pt idx="1">
                  <c:v>7811</c:v>
                </c:pt>
                <c:pt idx="2">
                  <c:v>7906</c:v>
                </c:pt>
              </c:numCache>
            </c:numRef>
          </c:val>
          <c:extLst>
            <c:ext xmlns:c16="http://schemas.microsoft.com/office/drawing/2014/chart" uri="{C3380CC4-5D6E-409C-BE32-E72D297353CC}">
              <c16:uniqueId val="{00000002-2099-416C-BE3A-639E7D792A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元利償還金額は前年度比で微減、公営企業債の元利償還金に対する繰入金の減や、事業費補正による算入された公債費等の減によって、実質公債費比率の分子は減少した。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さらに後年度の公債費抑制を図り、引き続き可能な限り繰上償還を実施し、償還金額の抑制・縮減を図るほか、各年度の借入額についても借入額が償還額を上回る状態を解消できるよう適正な起債管理に努める。</a:t>
          </a:r>
        </a:p>
        <a:p>
          <a:endParaRPr kumimoji="1" lang="ja-JP" altLang="en-US" sz="10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これまで計画的に積立を行ってきたが、</a:t>
          </a:r>
          <a:r>
            <a:rPr kumimoji="1" lang="ja-JP" altLang="en-US" sz="1000">
              <a:latin typeface="ＭＳ ゴシック" pitchFamily="49" charset="-128"/>
              <a:ea typeface="ＭＳ ゴシック" pitchFamily="49" charset="-128"/>
            </a:rPr>
            <a:t>財源不足による取り崩しを令和元年度に初めて行い、減債基金残高は減少している。今後、税収の減及び普通交付税の減等による歳入不足が深刻化するため予断を許さない状況である。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地方債現在高の増により、将来負担比率の分子は増加傾向にある。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公債費抑制を図るため、可能な限り繰上償還を実施し、利子償還金の抑制・縮減を図るほか、各年度における借入額についても借入額が償還額を上回る状態を解消できるよう適正な起債管理に努める。</a:t>
          </a:r>
        </a:p>
        <a:p>
          <a:r>
            <a:rPr kumimoji="1" lang="ja-JP" altLang="en-US" sz="1400">
              <a:latin typeface="ＭＳ ゴシック" pitchFamily="49" charset="-128"/>
              <a:ea typeface="ＭＳ ゴシック" pitchFamily="49" charset="-128"/>
            </a:rPr>
            <a:t>　また、財政調整基金等についても適切な債権運用等を実施し、可能な限りの積立てを行い、健全な財政運営に努める。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長崎県雲仙市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年度は特定目的金の各種事業への充当（取り崩し）や減債基金を中期財政計画に基づき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億円取り崩したこと等はあるものの、令和元年度決算剰余金のうち繰上償還予定分を財政調整基金積立金として約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万円積み立てたことや、中小企業資金利子等補給基金で約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基金は令和元年度以降当分の間は、財源不足による取り崩しを予定しており、長期的には減少傾向にある。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・振興基金：市民の連携の強化又は地域振興等に関する施策の推進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・地域づくり基金：活力と潤いに満ちた地域社会の実現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・庁舎整備基金：施設の老朽化等に伴う各支所の整備事業（瑞穂総合支所新築工事等）の財源として約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当分の間は、大きな増減は予定していない。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令和元年度決算剰余金のうち繰上償還予定分を財政調整基金積立金として約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16,246,517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年度の運用益約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万円を積み立てたことによる増があったものの、決算財源調整のため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億円の取り崩しによる減があり、結果約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年度までの各年度において、財源不足が見込まれ、減債基金の取り崩しを予定している。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残高については、財政調整基金と併せた残高で、標準財政規模の概ね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42,783
42,180
214.31
36,927,806
35,160,541
1,484,809
16,246,517
22,539,470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長引く景気低迷による税収の減などにより脆弱な財政基盤となっており、本市の財政力指数は類似団体平均を大きく下回っている状況である。今後、歳出の徹底的な見直しや事務事業の効率化を図るとともに自主財源の確保（税収等向上対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これまで継続的に地方債の繰上償還を実施し公債費の抑制を図ってきたことにより、類似団体平均を下回っているが、福祉・社会保障関係を始めとした扶助費が年々増加しており、また、普通交付税の合併特例期間終了による段階的な縮減（</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年目）による交付額の減等によって経常一般財源が減少しているため、今後とも計画的な地方債の発行による公債費の抑制や事務事業の見直し等による義務的経費の削減に努める。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25400</xdr:rowOff>
    </xdr:to>
    <xdr:cxnSp macro="">
      <xdr:nvCxnSpPr>
        <xdr:cNvPr id="132" name="直線コネクタ 131"/>
        <xdr:cNvCxnSpPr/>
      </xdr:nvCxnSpPr>
      <xdr:spPr>
        <a:xfrm flipV="1">
          <a:off x="4114800" y="103043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55033</xdr:rowOff>
    </xdr:to>
    <xdr:cxnSp macro="">
      <xdr:nvCxnSpPr>
        <xdr:cNvPr id="135" name="直線コネクタ 134"/>
        <xdr:cNvCxnSpPr/>
      </xdr:nvCxnSpPr>
      <xdr:spPr>
        <a:xfrm flipV="1">
          <a:off x="3225800" y="103124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55033</xdr:rowOff>
    </xdr:to>
    <xdr:cxnSp macro="">
      <xdr:nvCxnSpPr>
        <xdr:cNvPr id="138" name="直線コネクタ 137"/>
        <xdr:cNvCxnSpPr/>
      </xdr:nvCxnSpPr>
      <xdr:spPr>
        <a:xfrm>
          <a:off x="2336800" y="103124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161713</xdr:rowOff>
    </xdr:from>
    <xdr:to>
      <xdr:col>11</xdr:col>
      <xdr:colOff>31750</xdr:colOff>
      <xdr:row>60</xdr:row>
      <xdr:rowOff>25400</xdr:rowOff>
    </xdr:to>
    <xdr:cxnSp macro="">
      <xdr:nvCxnSpPr>
        <xdr:cNvPr id="141" name="直線コネクタ 140"/>
        <xdr:cNvCxnSpPr/>
      </xdr:nvCxnSpPr>
      <xdr:spPr>
        <a:xfrm>
          <a:off x="1447800" y="993436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51" name="楕円 150"/>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59283</xdr:rowOff>
    </xdr:from>
    <xdr:ext cx="762000" cy="259045"/>
    <xdr:sp macro="" textlink="">
      <xdr:nvSpPr>
        <xdr:cNvPr id="152" name="財政構造の弾力性該当値テキスト"/>
        <xdr:cNvSpPr txBox="1"/>
      </xdr:nvSpPr>
      <xdr:spPr>
        <a:xfrm>
          <a:off x="5041900" y="1017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5" name="楕円 154"/>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6" name="テキスト ボックス 155"/>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110913</xdr:rowOff>
    </xdr:from>
    <xdr:to>
      <xdr:col>7</xdr:col>
      <xdr:colOff>31750</xdr:colOff>
      <xdr:row>58</xdr:row>
      <xdr:rowOff>41063</xdr:rowOff>
    </xdr:to>
    <xdr:sp macro="" textlink="">
      <xdr:nvSpPr>
        <xdr:cNvPr id="159" name="楕円 158"/>
        <xdr:cNvSpPr/>
      </xdr:nvSpPr>
      <xdr:spPr>
        <a:xfrm>
          <a:off x="1397000" y="9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51240</xdr:rowOff>
    </xdr:from>
    <xdr:ext cx="762000" cy="259045"/>
    <xdr:sp macro="" textlink="">
      <xdr:nvSpPr>
        <xdr:cNvPr id="160" name="テキスト ボックス 159"/>
        <xdr:cNvSpPr txBox="1"/>
      </xdr:nvSpPr>
      <xdr:spPr>
        <a:xfrm>
          <a:off x="1066800" y="965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定員適正化計画に基づく新規採用者の抑制、組織・職員配置の見直しなどによる人件費の削減や事務事業の見直し・縮減による物件費等の削減を図ってきたことにより、類似団体平均を下回っている。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今後も引き続き人件費削減や経常的な事務的経費の縮減に努める。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9131</xdr:rowOff>
    </xdr:from>
    <xdr:to>
      <xdr:col>23</xdr:col>
      <xdr:colOff>133350</xdr:colOff>
      <xdr:row>82</xdr:row>
      <xdr:rowOff>48906</xdr:rowOff>
    </xdr:to>
    <xdr:cxnSp macro="">
      <xdr:nvCxnSpPr>
        <xdr:cNvPr id="197" name="直線コネクタ 196"/>
        <xdr:cNvCxnSpPr/>
      </xdr:nvCxnSpPr>
      <xdr:spPr>
        <a:xfrm>
          <a:off x="4114800" y="14068031"/>
          <a:ext cx="8382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116478</xdr:rowOff>
    </xdr:from>
    <xdr:to>
      <xdr:col>19</xdr:col>
      <xdr:colOff>133350</xdr:colOff>
      <xdr:row>82</xdr:row>
      <xdr:rowOff>9131</xdr:rowOff>
    </xdr:to>
    <xdr:cxnSp macro="">
      <xdr:nvCxnSpPr>
        <xdr:cNvPr id="200" name="直線コネクタ 199"/>
        <xdr:cNvCxnSpPr/>
      </xdr:nvCxnSpPr>
      <xdr:spPr>
        <a:xfrm>
          <a:off x="3225800" y="14003928"/>
          <a:ext cx="8890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80029</xdr:rowOff>
    </xdr:from>
    <xdr:to>
      <xdr:col>15</xdr:col>
      <xdr:colOff>82550</xdr:colOff>
      <xdr:row>81</xdr:row>
      <xdr:rowOff>116478</xdr:rowOff>
    </xdr:to>
    <xdr:cxnSp macro="">
      <xdr:nvCxnSpPr>
        <xdr:cNvPr id="203" name="直線コネクタ 202"/>
        <xdr:cNvCxnSpPr/>
      </xdr:nvCxnSpPr>
      <xdr:spPr>
        <a:xfrm>
          <a:off x="2336800" y="13967479"/>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53003</xdr:rowOff>
    </xdr:from>
    <xdr:to>
      <xdr:col>11</xdr:col>
      <xdr:colOff>31750</xdr:colOff>
      <xdr:row>81</xdr:row>
      <xdr:rowOff>80029</xdr:rowOff>
    </xdr:to>
    <xdr:cxnSp macro="">
      <xdr:nvCxnSpPr>
        <xdr:cNvPr id="206" name="直線コネクタ 205"/>
        <xdr:cNvCxnSpPr/>
      </xdr:nvCxnSpPr>
      <xdr:spPr>
        <a:xfrm>
          <a:off x="1447800" y="13940453"/>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169556</xdr:rowOff>
    </xdr:from>
    <xdr:to>
      <xdr:col>23</xdr:col>
      <xdr:colOff>184150</xdr:colOff>
      <xdr:row>82</xdr:row>
      <xdr:rowOff>99706</xdr:rowOff>
    </xdr:to>
    <xdr:sp macro="" textlink="">
      <xdr:nvSpPr>
        <xdr:cNvPr id="216" name="楕円 215"/>
        <xdr:cNvSpPr/>
      </xdr:nvSpPr>
      <xdr:spPr>
        <a:xfrm>
          <a:off x="4902200" y="14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14633</xdr:rowOff>
    </xdr:from>
    <xdr:ext cx="762000" cy="259045"/>
    <xdr:sp macro="" textlink="">
      <xdr:nvSpPr>
        <xdr:cNvPr id="217" name="人件費・物件費等の状況該当値テキスト"/>
        <xdr:cNvSpPr txBox="1"/>
      </xdr:nvSpPr>
      <xdr:spPr>
        <a:xfrm>
          <a:off x="5041900" y="1390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129781</xdr:rowOff>
    </xdr:from>
    <xdr:to>
      <xdr:col>19</xdr:col>
      <xdr:colOff>184150</xdr:colOff>
      <xdr:row>82</xdr:row>
      <xdr:rowOff>59931</xdr:rowOff>
    </xdr:to>
    <xdr:sp macro="" textlink="">
      <xdr:nvSpPr>
        <xdr:cNvPr id="218" name="楕円 217"/>
        <xdr:cNvSpPr/>
      </xdr:nvSpPr>
      <xdr:spPr>
        <a:xfrm>
          <a:off x="4064000" y="140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70108</xdr:rowOff>
    </xdr:from>
    <xdr:ext cx="736600" cy="259045"/>
    <xdr:sp macro="" textlink="">
      <xdr:nvSpPr>
        <xdr:cNvPr id="219" name="テキスト ボックス 218"/>
        <xdr:cNvSpPr txBox="1"/>
      </xdr:nvSpPr>
      <xdr:spPr>
        <a:xfrm>
          <a:off x="3733800" y="1378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65678</xdr:rowOff>
    </xdr:from>
    <xdr:to>
      <xdr:col>15</xdr:col>
      <xdr:colOff>133350</xdr:colOff>
      <xdr:row>81</xdr:row>
      <xdr:rowOff>167278</xdr:rowOff>
    </xdr:to>
    <xdr:sp macro="" textlink="">
      <xdr:nvSpPr>
        <xdr:cNvPr id="220" name="楕円 219"/>
        <xdr:cNvSpPr/>
      </xdr:nvSpPr>
      <xdr:spPr>
        <a:xfrm>
          <a:off x="3175000" y="139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6005</xdr:rowOff>
    </xdr:from>
    <xdr:ext cx="762000" cy="259045"/>
    <xdr:sp macro="" textlink="">
      <xdr:nvSpPr>
        <xdr:cNvPr id="221" name="テキスト ボックス 220"/>
        <xdr:cNvSpPr txBox="1"/>
      </xdr:nvSpPr>
      <xdr:spPr>
        <a:xfrm>
          <a:off x="2844800" y="1372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29229</xdr:rowOff>
    </xdr:from>
    <xdr:to>
      <xdr:col>11</xdr:col>
      <xdr:colOff>82550</xdr:colOff>
      <xdr:row>81</xdr:row>
      <xdr:rowOff>130829</xdr:rowOff>
    </xdr:to>
    <xdr:sp macro="" textlink="">
      <xdr:nvSpPr>
        <xdr:cNvPr id="222" name="楕円 221"/>
        <xdr:cNvSpPr/>
      </xdr:nvSpPr>
      <xdr:spPr>
        <a:xfrm>
          <a:off x="2286000" y="139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141006</xdr:rowOff>
    </xdr:from>
    <xdr:ext cx="762000" cy="259045"/>
    <xdr:sp macro="" textlink="">
      <xdr:nvSpPr>
        <xdr:cNvPr id="223" name="テキスト ボックス 222"/>
        <xdr:cNvSpPr txBox="1"/>
      </xdr:nvSpPr>
      <xdr:spPr>
        <a:xfrm>
          <a:off x="1955800" y="1368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2203</xdr:rowOff>
    </xdr:from>
    <xdr:to>
      <xdr:col>7</xdr:col>
      <xdr:colOff>31750</xdr:colOff>
      <xdr:row>81</xdr:row>
      <xdr:rowOff>103803</xdr:rowOff>
    </xdr:to>
    <xdr:sp macro="" textlink="">
      <xdr:nvSpPr>
        <xdr:cNvPr id="224" name="楕円 223"/>
        <xdr:cNvSpPr/>
      </xdr:nvSpPr>
      <xdr:spPr>
        <a:xfrm>
          <a:off x="1397000" y="13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113980</xdr:rowOff>
    </xdr:from>
    <xdr:ext cx="762000" cy="259045"/>
    <xdr:sp macro="" textlink="">
      <xdr:nvSpPr>
        <xdr:cNvPr id="225" name="テキスト ボックス 224"/>
        <xdr:cNvSpPr txBox="1"/>
      </xdr:nvSpPr>
      <xdr:spPr>
        <a:xfrm>
          <a:off x="1066800" y="1365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本市の給与水準は国家公務員の給与水準を大きく下回っているが、類似団体と比較して高い数値であるため、今後も引き続き人員配置の適正化に努めていく。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61" name="直線コネクタ 260"/>
        <xdr:cNvCxnSpPr/>
      </xdr:nvCxnSpPr>
      <xdr:spPr>
        <a:xfrm flipV="1">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4" name="直線コネクタ 263"/>
        <xdr:cNvCxnSpPr/>
      </xdr:nvCxnSpPr>
      <xdr:spPr>
        <a:xfrm>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7" name="直線コネクタ 266"/>
        <xdr:cNvCxnSpPr/>
      </xdr:nvCxnSpPr>
      <xdr:spPr>
        <a:xfrm>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135164</xdr:rowOff>
    </xdr:to>
    <xdr:cxnSp macro="">
      <xdr:nvCxnSpPr>
        <xdr:cNvPr id="270" name="直線コネクタ 269"/>
        <xdr:cNvCxnSpPr/>
      </xdr:nvCxnSpPr>
      <xdr:spPr>
        <a:xfrm>
          <a:off x="13512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7" name="テキスト ボックス 286"/>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8" name="楕円 287"/>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9" name="テキスト ボックス 288"/>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適正化計画に基づく新規採用者の抑制、組織・職員配置の見直しなどの取り組みにより類似団体平均を下回っている。定員適正化にあたっては、単なる人員削減だけでなく社会状況の変化に伴う新たなニーズに対応できるよう効率的な職員配置・組織づくりを進めていくことが重要であることから、今後も住民サービスの低下を招かないよう十分配慮しながら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143419</xdr:rowOff>
    </xdr:from>
    <xdr:to>
      <xdr:col>81</xdr:col>
      <xdr:colOff>44450</xdr:colOff>
      <xdr:row>60</xdr:row>
      <xdr:rowOff>18506</xdr:rowOff>
    </xdr:to>
    <xdr:cxnSp macro="">
      <xdr:nvCxnSpPr>
        <xdr:cNvPr id="326" name="直線コネクタ 325"/>
        <xdr:cNvCxnSpPr/>
      </xdr:nvCxnSpPr>
      <xdr:spPr>
        <a:xfrm>
          <a:off x="16179800" y="10258969"/>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110672</xdr:rowOff>
    </xdr:from>
    <xdr:to>
      <xdr:col>77</xdr:col>
      <xdr:colOff>44450</xdr:colOff>
      <xdr:row>59</xdr:row>
      <xdr:rowOff>143419</xdr:rowOff>
    </xdr:to>
    <xdr:cxnSp macro="">
      <xdr:nvCxnSpPr>
        <xdr:cNvPr id="329" name="直線コネクタ 328"/>
        <xdr:cNvCxnSpPr/>
      </xdr:nvCxnSpPr>
      <xdr:spPr>
        <a:xfrm>
          <a:off x="15290800" y="1022622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110672</xdr:rowOff>
    </xdr:to>
    <xdr:cxnSp macro="">
      <xdr:nvCxnSpPr>
        <xdr:cNvPr id="332" name="直線コネクタ 331"/>
        <xdr:cNvCxnSpPr/>
      </xdr:nvCxnSpPr>
      <xdr:spPr>
        <a:xfrm>
          <a:off x="14401800" y="102158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100330</xdr:rowOff>
    </xdr:to>
    <xdr:cxnSp macro="">
      <xdr:nvCxnSpPr>
        <xdr:cNvPr id="335" name="直線コネクタ 334"/>
        <xdr:cNvCxnSpPr/>
      </xdr:nvCxnSpPr>
      <xdr:spPr>
        <a:xfrm>
          <a:off x="13512800" y="1020036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45" name="楕円 344"/>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6"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92619</xdr:rowOff>
    </xdr:from>
    <xdr:to>
      <xdr:col>77</xdr:col>
      <xdr:colOff>95250</xdr:colOff>
      <xdr:row>60</xdr:row>
      <xdr:rowOff>22769</xdr:rowOff>
    </xdr:to>
    <xdr:sp macro="" textlink="">
      <xdr:nvSpPr>
        <xdr:cNvPr id="347" name="楕円 346"/>
        <xdr:cNvSpPr/>
      </xdr:nvSpPr>
      <xdr:spPr>
        <a:xfrm>
          <a:off x="16129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32946</xdr:rowOff>
    </xdr:from>
    <xdr:ext cx="736600" cy="259045"/>
    <xdr:sp macro="" textlink="">
      <xdr:nvSpPr>
        <xdr:cNvPr id="348" name="テキスト ボックス 347"/>
        <xdr:cNvSpPr txBox="1"/>
      </xdr:nvSpPr>
      <xdr:spPr>
        <a:xfrm>
          <a:off x="15798800" y="997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59872</xdr:rowOff>
    </xdr:from>
    <xdr:to>
      <xdr:col>73</xdr:col>
      <xdr:colOff>44450</xdr:colOff>
      <xdr:row>59</xdr:row>
      <xdr:rowOff>161472</xdr:rowOff>
    </xdr:to>
    <xdr:sp macro="" textlink="">
      <xdr:nvSpPr>
        <xdr:cNvPr id="349" name="楕円 348"/>
        <xdr:cNvSpPr/>
      </xdr:nvSpPr>
      <xdr:spPr>
        <a:xfrm>
          <a:off x="15240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50" name="テキスト ボックス 349"/>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51" name="楕円 350"/>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52" name="テキスト ボックス 351"/>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53" name="楕円 352"/>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4" name="テキスト ボックス 353"/>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継続的に地方債の繰上償還を実施し公債費の抑制を図ってきたことにより、類似団体平均を下回っている。今後も合併特例債を初めとした有利な起債の活用による計画的な建設事業の実施を予定しているが、後年度の償還が過度な財政負担とならないよう、長期的な財政見通しに立った上で、適切な事業実施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6350</xdr:rowOff>
    </xdr:to>
    <xdr:cxnSp macro="">
      <xdr:nvCxnSpPr>
        <xdr:cNvPr id="387" name="直線コネクタ 386"/>
        <xdr:cNvCxnSpPr/>
      </xdr:nvCxnSpPr>
      <xdr:spPr>
        <a:xfrm>
          <a:off x="16179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153670</xdr:rowOff>
    </xdr:to>
    <xdr:cxnSp macro="">
      <xdr:nvCxnSpPr>
        <xdr:cNvPr id="390" name="直線コネクタ 389"/>
        <xdr:cNvCxnSpPr/>
      </xdr:nvCxnSpPr>
      <xdr:spPr>
        <a:xfrm>
          <a:off x="15290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129540</xdr:rowOff>
    </xdr:to>
    <xdr:cxnSp macro="">
      <xdr:nvCxnSpPr>
        <xdr:cNvPr id="393" name="直線コネクタ 392"/>
        <xdr:cNvCxnSpPr/>
      </xdr:nvCxnSpPr>
      <xdr:spPr>
        <a:xfrm>
          <a:off x="14401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161713</xdr:rowOff>
    </xdr:to>
    <xdr:cxnSp macro="">
      <xdr:nvCxnSpPr>
        <xdr:cNvPr id="396" name="直線コネクタ 395"/>
        <xdr:cNvCxnSpPr/>
      </xdr:nvCxnSpPr>
      <xdr:spPr>
        <a:xfrm flipV="1">
          <a:off x="13512800" y="679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6" name="楕円 405"/>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7"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8" name="楕円 40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9" name="テキスト ボックス 40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10" name="楕円 409"/>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1" name="テキスト ボックス 41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2" name="楕円 41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13" name="テキスト ボックス 41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4" name="楕円 413"/>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5" name="テキスト ボックス 414"/>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の積立てによる充当可能基金の増により類似団体平均を下回っている。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今後も、中期財政計画に沿った財政運営に取り組み、より一層の経費の削減を進め財政健全化に努める。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42,783
42,180
214.31
36,927,806
35,160,541
1,484,809
16,246,517
22,539,470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定員適正化計画に基づく新規採用者の抑制、組織・職員配置の見直しなどにより、類似団体平均を下回っている。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今後も更なる事務事業の見直し・効率化に努め人件費の抑制に努める。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34</xdr:row>
      <xdr:rowOff>105228</xdr:rowOff>
    </xdr:to>
    <xdr:cxnSp macro="">
      <xdr:nvCxnSpPr>
        <xdr:cNvPr id="68" name="直線コネクタ 67"/>
        <xdr:cNvCxnSpPr/>
      </xdr:nvCxnSpPr>
      <xdr:spPr>
        <a:xfrm>
          <a:off x="3987800" y="5934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34</xdr:row>
      <xdr:rowOff>116114</xdr:rowOff>
    </xdr:to>
    <xdr:cxnSp macro="">
      <xdr:nvCxnSpPr>
        <xdr:cNvPr id="71" name="直線コネクタ 70"/>
        <xdr:cNvCxnSpPr/>
      </xdr:nvCxnSpPr>
      <xdr:spPr>
        <a:xfrm flipV="1">
          <a:off x="3098800" y="5934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116114</xdr:rowOff>
    </xdr:to>
    <xdr:cxnSp macro="">
      <xdr:nvCxnSpPr>
        <xdr:cNvPr id="74" name="直線コネクタ 73"/>
        <xdr:cNvCxnSpPr/>
      </xdr:nvCxnSpPr>
      <xdr:spPr>
        <a:xfrm>
          <a:off x="2209800" y="588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50800</xdr:rowOff>
    </xdr:to>
    <xdr:cxnSp macro="">
      <xdr:nvCxnSpPr>
        <xdr:cNvPr id="77" name="直線コネクタ 76"/>
        <xdr:cNvCxnSpPr/>
      </xdr:nvCxnSpPr>
      <xdr:spPr>
        <a:xfrm>
          <a:off x="1320800" y="572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65314</xdr:rowOff>
    </xdr:from>
    <xdr:to>
      <xdr:col>15</xdr:col>
      <xdr:colOff>149225</xdr:colOff>
      <xdr:row>34</xdr:row>
      <xdr:rowOff>166914</xdr:rowOff>
    </xdr:to>
    <xdr:sp macro="" textlink="">
      <xdr:nvSpPr>
        <xdr:cNvPr id="91" name="楕円 90"/>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5641</xdr:rowOff>
    </xdr:from>
    <xdr:ext cx="762000" cy="259045"/>
    <xdr:sp macro="" textlink="">
      <xdr:nvSpPr>
        <xdr:cNvPr id="92" name="テキスト ボックス 91"/>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各種委託事業や共通事務用品の購入方法などの</a:t>
          </a:r>
          <a:r>
            <a:rPr kumimoji="1" lang="ja-JP" altLang="ja-JP" sz="1100" b="0" i="0" baseline="0">
              <a:solidFill>
                <a:schemeClr val="dk1"/>
              </a:solidFill>
              <a:effectLst/>
              <a:latin typeface="+mn-lt"/>
              <a:ea typeface="+mn-ea"/>
              <a:cs typeface="+mn-cs"/>
            </a:rPr>
            <a:t>内部管理経費の見直しを行い、経費節減を図っており、類似団体平均と比較すると下回っている状況である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今後も更なる節減に努める。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139700</xdr:rowOff>
    </xdr:from>
    <xdr:to>
      <xdr:col>82</xdr:col>
      <xdr:colOff>107950</xdr:colOff>
      <xdr:row>12</xdr:row>
      <xdr:rowOff>152400</xdr:rowOff>
    </xdr:to>
    <xdr:cxnSp macro="">
      <xdr:nvCxnSpPr>
        <xdr:cNvPr id="129" name="直線コネクタ 128"/>
        <xdr:cNvCxnSpPr/>
      </xdr:nvCxnSpPr>
      <xdr:spPr>
        <a:xfrm>
          <a:off x="15671800" y="219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139700</xdr:rowOff>
    </xdr:from>
    <xdr:to>
      <xdr:col>78</xdr:col>
      <xdr:colOff>69850</xdr:colOff>
      <xdr:row>12</xdr:row>
      <xdr:rowOff>165100</xdr:rowOff>
    </xdr:to>
    <xdr:cxnSp macro="">
      <xdr:nvCxnSpPr>
        <xdr:cNvPr id="132" name="直線コネクタ 131"/>
        <xdr:cNvCxnSpPr/>
      </xdr:nvCxnSpPr>
      <xdr:spPr>
        <a:xfrm flipV="1">
          <a:off x="14782800" y="219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165100</xdr:rowOff>
    </xdr:to>
    <xdr:cxnSp macro="">
      <xdr:nvCxnSpPr>
        <xdr:cNvPr id="135" name="直線コネクタ 134"/>
        <xdr:cNvCxnSpPr/>
      </xdr:nvCxnSpPr>
      <xdr:spPr>
        <a:xfrm>
          <a:off x="13893800" y="218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12</xdr:row>
      <xdr:rowOff>127000</xdr:rowOff>
    </xdr:to>
    <xdr:cxnSp macro="">
      <xdr:nvCxnSpPr>
        <xdr:cNvPr id="138" name="直線コネクタ 137"/>
        <xdr:cNvCxnSpPr/>
      </xdr:nvCxnSpPr>
      <xdr:spPr>
        <a:xfrm>
          <a:off x="13004800" y="212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101600</xdr:rowOff>
    </xdr:from>
    <xdr:to>
      <xdr:col>82</xdr:col>
      <xdr:colOff>158750</xdr:colOff>
      <xdr:row>13</xdr:row>
      <xdr:rowOff>31750</xdr:rowOff>
    </xdr:to>
    <xdr:sp macro="" textlink="">
      <xdr:nvSpPr>
        <xdr:cNvPr id="148" name="楕円 147"/>
        <xdr:cNvSpPr/>
      </xdr:nvSpPr>
      <xdr:spPr>
        <a:xfrm>
          <a:off x="164592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10177</xdr:rowOff>
    </xdr:from>
    <xdr:ext cx="762000" cy="259045"/>
    <xdr:sp macro="" textlink="">
      <xdr:nvSpPr>
        <xdr:cNvPr id="149" name="物件費該当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88900</xdr:rowOff>
    </xdr:from>
    <xdr:to>
      <xdr:col>78</xdr:col>
      <xdr:colOff>120650</xdr:colOff>
      <xdr:row>13</xdr:row>
      <xdr:rowOff>19050</xdr:rowOff>
    </xdr:to>
    <xdr:sp macro="" textlink="">
      <xdr:nvSpPr>
        <xdr:cNvPr id="150" name="楕円 149"/>
        <xdr:cNvSpPr/>
      </xdr:nvSpPr>
      <xdr:spPr>
        <a:xfrm>
          <a:off x="15621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29227</xdr:rowOff>
    </xdr:from>
    <xdr:ext cx="736600" cy="259045"/>
    <xdr:sp macro="" textlink="">
      <xdr:nvSpPr>
        <xdr:cNvPr id="151" name="テキスト ボックス 150"/>
        <xdr:cNvSpPr txBox="1"/>
      </xdr:nvSpPr>
      <xdr:spPr>
        <a:xfrm>
          <a:off x="15290800" y="191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4" name="楕円 153"/>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5" name="テキスト ボックス 154"/>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xdr:rowOff>
    </xdr:from>
    <xdr:to>
      <xdr:col>65</xdr:col>
      <xdr:colOff>53975</xdr:colOff>
      <xdr:row>12</xdr:row>
      <xdr:rowOff>114300</xdr:rowOff>
    </xdr:to>
    <xdr:sp macro="" textlink="">
      <xdr:nvSpPr>
        <xdr:cNvPr id="156" name="楕円 155"/>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124477</xdr:rowOff>
    </xdr:from>
    <xdr:ext cx="762000" cy="259045"/>
    <xdr:sp macro="" textlink="">
      <xdr:nvSpPr>
        <xdr:cNvPr id="157" name="テキスト ボックス 156"/>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障害者自立支援給付事業、生活保護費支給事業、保育所運営費等の事業費が多額となっており、類似団体内でも最大値となっている。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また、扶助費全体がますます増加傾向にあるため、資格審査等の適正化に向けた取り組みを強化するなど事業費の上昇傾向に歯止めをかけるよう努める。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62</xdr:row>
      <xdr:rowOff>31750</xdr:rowOff>
    </xdr:from>
    <xdr:to>
      <xdr:col>24</xdr:col>
      <xdr:colOff>25400</xdr:colOff>
      <xdr:row>62</xdr:row>
      <xdr:rowOff>50800</xdr:rowOff>
    </xdr:to>
    <xdr:cxnSp macro="">
      <xdr:nvCxnSpPr>
        <xdr:cNvPr id="190" name="直線コネクタ 189"/>
        <xdr:cNvCxnSpPr/>
      </xdr:nvCxnSpPr>
      <xdr:spPr>
        <a:xfrm>
          <a:off x="3987800" y="10661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62</xdr:row>
      <xdr:rowOff>31750</xdr:rowOff>
    </xdr:from>
    <xdr:to>
      <xdr:col>19</xdr:col>
      <xdr:colOff>187325</xdr:colOff>
      <xdr:row>62</xdr:row>
      <xdr:rowOff>31750</xdr:rowOff>
    </xdr:to>
    <xdr:cxnSp macro="">
      <xdr:nvCxnSpPr>
        <xdr:cNvPr id="193" name="直線コネクタ 192"/>
        <xdr:cNvCxnSpPr/>
      </xdr:nvCxnSpPr>
      <xdr:spPr>
        <a:xfrm>
          <a:off x="3098800" y="10661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127000</xdr:rowOff>
    </xdr:from>
    <xdr:to>
      <xdr:col>15</xdr:col>
      <xdr:colOff>98425</xdr:colOff>
      <xdr:row>62</xdr:row>
      <xdr:rowOff>31750</xdr:rowOff>
    </xdr:to>
    <xdr:cxnSp macro="">
      <xdr:nvCxnSpPr>
        <xdr:cNvPr id="196" name="直線コネクタ 195"/>
        <xdr:cNvCxnSpPr/>
      </xdr:nvCxnSpPr>
      <xdr:spPr>
        <a:xfrm>
          <a:off x="2209800" y="10585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61</xdr:row>
      <xdr:rowOff>127000</xdr:rowOff>
    </xdr:to>
    <xdr:cxnSp macro="">
      <xdr:nvCxnSpPr>
        <xdr:cNvPr id="199" name="直線コネクタ 198"/>
        <xdr:cNvCxnSpPr/>
      </xdr:nvCxnSpPr>
      <xdr:spPr>
        <a:xfrm>
          <a:off x="1320800" y="10394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62</xdr:row>
      <xdr:rowOff>0</xdr:rowOff>
    </xdr:from>
    <xdr:to>
      <xdr:col>24</xdr:col>
      <xdr:colOff>76200</xdr:colOff>
      <xdr:row>62</xdr:row>
      <xdr:rowOff>101600</xdr:rowOff>
    </xdr:to>
    <xdr:sp macro="" textlink="">
      <xdr:nvSpPr>
        <xdr:cNvPr id="209" name="楕円 208"/>
        <xdr:cNvSpPr/>
      </xdr:nvSpPr>
      <xdr:spPr>
        <a:xfrm>
          <a:off x="4775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80027</xdr:rowOff>
    </xdr:from>
    <xdr:ext cx="762000" cy="259045"/>
    <xdr:sp macro="" textlink="">
      <xdr:nvSpPr>
        <xdr:cNvPr id="210" name="扶助費該当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152400</xdr:rowOff>
    </xdr:from>
    <xdr:to>
      <xdr:col>20</xdr:col>
      <xdr:colOff>38100</xdr:colOff>
      <xdr:row>62</xdr:row>
      <xdr:rowOff>82550</xdr:rowOff>
    </xdr:to>
    <xdr:sp macro="" textlink="">
      <xdr:nvSpPr>
        <xdr:cNvPr id="211" name="楕円 210"/>
        <xdr:cNvSpPr/>
      </xdr:nvSpPr>
      <xdr:spPr>
        <a:xfrm>
          <a:off x="3937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67327</xdr:rowOff>
    </xdr:from>
    <xdr:ext cx="736600" cy="259045"/>
    <xdr:sp macro="" textlink="">
      <xdr:nvSpPr>
        <xdr:cNvPr id="212" name="テキスト ボックス 211"/>
        <xdr:cNvSpPr txBox="1"/>
      </xdr:nvSpPr>
      <xdr:spPr>
        <a:xfrm>
          <a:off x="3606800" y="106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152400</xdr:rowOff>
    </xdr:from>
    <xdr:to>
      <xdr:col>15</xdr:col>
      <xdr:colOff>149225</xdr:colOff>
      <xdr:row>62</xdr:row>
      <xdr:rowOff>82550</xdr:rowOff>
    </xdr:to>
    <xdr:sp macro="" textlink="">
      <xdr:nvSpPr>
        <xdr:cNvPr id="213" name="楕円 212"/>
        <xdr:cNvSpPr/>
      </xdr:nvSpPr>
      <xdr:spPr>
        <a:xfrm>
          <a:off x="3048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214" name="テキスト ボックス 213"/>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76200</xdr:rowOff>
    </xdr:from>
    <xdr:to>
      <xdr:col>11</xdr:col>
      <xdr:colOff>60325</xdr:colOff>
      <xdr:row>62</xdr:row>
      <xdr:rowOff>6350</xdr:rowOff>
    </xdr:to>
    <xdr:sp macro="" textlink="">
      <xdr:nvSpPr>
        <xdr:cNvPr id="215" name="楕円 214"/>
        <xdr:cNvSpPr/>
      </xdr:nvSpPr>
      <xdr:spPr>
        <a:xfrm>
          <a:off x="2159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162577</xdr:rowOff>
    </xdr:from>
    <xdr:ext cx="762000" cy="259045"/>
    <xdr:sp macro="" textlink="">
      <xdr:nvSpPr>
        <xdr:cNvPr id="216" name="テキスト ボックス 215"/>
        <xdr:cNvSpPr txBox="1"/>
      </xdr:nvSpPr>
      <xdr:spPr>
        <a:xfrm>
          <a:off x="1828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7" name="楕円 216"/>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8" name="テキスト ボックス 217"/>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下水道事業特別会計が</a:t>
          </a:r>
          <a:r>
            <a:rPr kumimoji="1" lang="en-US" altLang="ja-JP" sz="1100" b="0" i="0" baseline="0">
              <a:solidFill>
                <a:sysClr val="windowText" lastClr="000000"/>
              </a:solidFill>
              <a:effectLst/>
              <a:latin typeface="+mn-lt"/>
              <a:ea typeface="+mn-ea"/>
              <a:cs typeface="+mn-cs"/>
            </a:rPr>
            <a:t>R</a:t>
          </a:r>
          <a:r>
            <a:rPr kumimoji="1" lang="ja-JP" altLang="en-US" sz="1100" b="0" i="0" baseline="0">
              <a:solidFill>
                <a:sysClr val="windowText" lastClr="000000"/>
              </a:solidFill>
              <a:effectLst/>
              <a:latin typeface="+mn-lt"/>
              <a:ea typeface="+mn-ea"/>
              <a:cs typeface="+mn-cs"/>
            </a:rPr>
            <a:t>２より企業会計に移行したことに伴い、同会計への繰出金支出がなくなり、比率が減少した。</a:t>
          </a:r>
          <a:endParaRPr kumimoji="1" lang="en-US" altLang="ja-JP" sz="1100" b="0" i="0" baseline="0">
            <a:solidFill>
              <a:sysClr val="windowText" lastClr="000000"/>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税収が主な財源である一般会計からの負担を最小限にするため、</a:t>
          </a:r>
          <a:r>
            <a:rPr lang="ja-JP" altLang="ja-JP" sz="1100" b="0" i="0" baseline="0">
              <a:solidFill>
                <a:schemeClr val="dk1"/>
              </a:solidFill>
              <a:effectLst/>
              <a:latin typeface="+mn-lt"/>
              <a:ea typeface="+mn-ea"/>
              <a:cs typeface="+mn-cs"/>
            </a:rPr>
            <a:t>下水道事業</a:t>
          </a:r>
          <a:r>
            <a:rPr kumimoji="1" lang="ja-JP" altLang="ja-JP" sz="1100" b="0" i="0" baseline="0">
              <a:solidFill>
                <a:schemeClr val="dk1"/>
              </a:solidFill>
              <a:effectLst/>
              <a:latin typeface="+mn-lt"/>
              <a:ea typeface="+mn-ea"/>
              <a:cs typeface="+mn-cs"/>
            </a:rPr>
            <a:t>の財政の健全化を目指す必要がある。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57</xdr:row>
      <xdr:rowOff>156935</xdr:rowOff>
    </xdr:to>
    <xdr:cxnSp macro="">
      <xdr:nvCxnSpPr>
        <xdr:cNvPr id="253" name="直線コネクタ 252"/>
        <xdr:cNvCxnSpPr/>
      </xdr:nvCxnSpPr>
      <xdr:spPr>
        <a:xfrm flipV="1">
          <a:off x="15671800" y="9581243"/>
          <a:ext cx="8382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50800</xdr:rowOff>
    </xdr:to>
    <xdr:cxnSp macro="">
      <xdr:nvCxnSpPr>
        <xdr:cNvPr id="256" name="直線コネクタ 255"/>
        <xdr:cNvCxnSpPr/>
      </xdr:nvCxnSpPr>
      <xdr:spPr>
        <a:xfrm flipV="1">
          <a:off x="14782800" y="9929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50800</xdr:rowOff>
    </xdr:to>
    <xdr:cxnSp macro="">
      <xdr:nvCxnSpPr>
        <xdr:cNvPr id="259" name="直線コネクタ 258"/>
        <xdr:cNvCxnSpPr/>
      </xdr:nvCxnSpPr>
      <xdr:spPr>
        <a:xfrm>
          <a:off x="13893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18143</xdr:rowOff>
    </xdr:to>
    <xdr:cxnSp macro="">
      <xdr:nvCxnSpPr>
        <xdr:cNvPr id="262" name="直線コネクタ 261"/>
        <xdr:cNvCxnSpPr/>
      </xdr:nvCxnSpPr>
      <xdr:spPr>
        <a:xfrm>
          <a:off x="13004800" y="984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2" name="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5" name="テキスト ボックス 274"/>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8" name="楕円 277"/>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9" name="テキスト ボックス 278"/>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各種団体への運営費補助や一部事務組合に対する補助金・負担金が多額になっている。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団体等への補助については、補助金等の見直し基本方針・基準に基づき、必要性・費用対効果等の検証を進める。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36</xdr:row>
      <xdr:rowOff>111760</xdr:rowOff>
    </xdr:to>
    <xdr:cxnSp macro="">
      <xdr:nvCxnSpPr>
        <xdr:cNvPr id="314" name="直線コネクタ 313"/>
        <xdr:cNvCxnSpPr/>
      </xdr:nvCxnSpPr>
      <xdr:spPr>
        <a:xfrm>
          <a:off x="15671800" y="60553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123190</xdr:rowOff>
    </xdr:to>
    <xdr:cxnSp macro="">
      <xdr:nvCxnSpPr>
        <xdr:cNvPr id="317" name="直線コネクタ 316"/>
        <xdr:cNvCxnSpPr/>
      </xdr:nvCxnSpPr>
      <xdr:spPr>
        <a:xfrm flipV="1">
          <a:off x="14782800" y="605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123190</xdr:rowOff>
    </xdr:to>
    <xdr:cxnSp macro="">
      <xdr:nvCxnSpPr>
        <xdr:cNvPr id="320" name="直線コネクタ 319"/>
        <xdr:cNvCxnSpPr/>
      </xdr:nvCxnSpPr>
      <xdr:spPr>
        <a:xfrm>
          <a:off x="13893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69850</xdr:rowOff>
    </xdr:to>
    <xdr:cxnSp macro="">
      <xdr:nvCxnSpPr>
        <xdr:cNvPr id="323" name="直線コネクタ 322"/>
        <xdr:cNvCxnSpPr/>
      </xdr:nvCxnSpPr>
      <xdr:spPr>
        <a:xfrm>
          <a:off x="13004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3" name="楕円 332"/>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77487</xdr:rowOff>
    </xdr:from>
    <xdr:ext cx="762000" cy="259045"/>
    <xdr:sp macro="" textlink="">
      <xdr:nvSpPr>
        <xdr:cNvPr id="334"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6" name="テキスト ボックス 335"/>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7" name="楕円 336"/>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38" name="テキスト ボックス 337"/>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1" name="楕円 340"/>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2" name="テキスト ボックス 341"/>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中期財政計画に基づき、繰上償還を実施</a:t>
          </a:r>
          <a:r>
            <a:rPr lang="ja-JP" altLang="en-US" sz="1100" b="0" i="0" baseline="0">
              <a:solidFill>
                <a:schemeClr val="dk1"/>
              </a:solidFill>
              <a:effectLst/>
              <a:latin typeface="+mn-lt"/>
              <a:ea typeface="+mn-ea"/>
              <a:cs typeface="+mn-cs"/>
            </a:rPr>
            <a:t>してきた</a:t>
          </a:r>
          <a:r>
            <a:rPr lang="ja-JP" altLang="ja-JP" sz="1100" b="0" i="0" baseline="0">
              <a:solidFill>
                <a:schemeClr val="dk1"/>
              </a:solidFill>
              <a:effectLst/>
              <a:latin typeface="+mn-lt"/>
              <a:ea typeface="+mn-ea"/>
              <a:cs typeface="+mn-cs"/>
            </a:rPr>
            <a:t>ことにより、類似団体平均を下回っている。今後も利子償還金の抑制・縮減を図るとともに、借入額が償還額を上回る状態を解消できるよう適正な起債管理に努める。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72" name="直線コネクタ 371"/>
        <xdr:cNvCxnSpPr/>
      </xdr:nvCxnSpPr>
      <xdr:spPr>
        <a:xfrm flipV="1">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30987</xdr:rowOff>
    </xdr:to>
    <xdr:cxnSp macro="">
      <xdr:nvCxnSpPr>
        <xdr:cNvPr id="375" name="直線コネクタ 374"/>
        <xdr:cNvCxnSpPr/>
      </xdr:nvCxnSpPr>
      <xdr:spPr>
        <a:xfrm flipV="1">
          <a:off x="3098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78" name="直線コネクタ 377"/>
        <xdr:cNvCxnSpPr/>
      </xdr:nvCxnSpPr>
      <xdr:spPr>
        <a:xfrm>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21844</xdr:rowOff>
    </xdr:to>
    <xdr:cxnSp macro="">
      <xdr:nvCxnSpPr>
        <xdr:cNvPr id="381" name="直線コネクタ 380"/>
        <xdr:cNvCxnSpPr/>
      </xdr:nvCxnSpPr>
      <xdr:spPr>
        <a:xfrm>
          <a:off x="1320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1" name="楕円 390"/>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131590</xdr:rowOff>
    </xdr:from>
    <xdr:ext cx="762000" cy="259045"/>
    <xdr:sp macro="" textlink="">
      <xdr:nvSpPr>
        <xdr:cNvPr id="392" name="公債費該当値テキスト"/>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3" name="楕円 39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94" name="テキスト ボックス 39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5" name="楕円 394"/>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96" name="テキスト ボックス 395"/>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7" name="楕円 396"/>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98" name="テキスト ボックス 397"/>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9" name="楕円 398"/>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55390</xdr:rowOff>
    </xdr:from>
    <xdr:ext cx="762000" cy="259045"/>
    <xdr:sp macro="" textlink="">
      <xdr:nvSpPr>
        <xdr:cNvPr id="400" name="テキスト ボックス 399"/>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中期財政計画に基づく適切な財政運営に努め、</a:t>
          </a:r>
          <a:r>
            <a:rPr kumimoji="1" lang="ja-JP" altLang="ja-JP" sz="1100" b="0" i="0" baseline="0">
              <a:solidFill>
                <a:schemeClr val="dk1"/>
              </a:solidFill>
              <a:effectLst/>
              <a:latin typeface="+mn-lt"/>
              <a:ea typeface="+mn-ea"/>
              <a:cs typeface="+mn-cs"/>
            </a:rPr>
            <a:t>業務効率化による人件費の削減や内部管理経費の見直し、補助費等の適正支出</a:t>
          </a:r>
          <a:r>
            <a:rPr kumimoji="1" lang="ja-JP" altLang="en-US" sz="1100" b="0" i="0" baseline="0">
              <a:solidFill>
                <a:srgbClr val="FF0000"/>
              </a:solidFill>
              <a:effectLst/>
              <a:latin typeface="+mn-lt"/>
              <a:ea typeface="+mn-ea"/>
              <a:cs typeface="+mn-cs"/>
            </a:rPr>
            <a:t>等により、類似団体平均値より低い値を保っている。</a:t>
          </a:r>
          <a:r>
            <a:rPr kumimoji="1" lang="ja-JP" altLang="ja-JP" sz="1100" b="0" i="0" baseline="0">
              <a:solidFill>
                <a:srgbClr val="FF0000"/>
              </a:solidFill>
              <a:effectLst/>
              <a:latin typeface="+mn-lt"/>
              <a:ea typeface="+mn-ea"/>
              <a:cs typeface="+mn-cs"/>
            </a:rPr>
            <a:t>今後も</a:t>
          </a:r>
          <a:r>
            <a:rPr kumimoji="1"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79</xdr:row>
      <xdr:rowOff>161289</xdr:rowOff>
    </xdr:to>
    <xdr:cxnSp macro="">
      <xdr:nvCxnSpPr>
        <xdr:cNvPr id="426" name="直線コネクタ 425"/>
        <xdr:cNvCxnSpPr/>
      </xdr:nvCxnSpPr>
      <xdr:spPr>
        <a:xfrm flipV="1">
          <a:off x="16510000" y="12896596"/>
          <a:ext cx="0" cy="8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7"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8" name="直線コネクタ 427"/>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37846</xdr:rowOff>
    </xdr:to>
    <xdr:cxnSp macro="">
      <xdr:nvCxnSpPr>
        <xdr:cNvPr id="431" name="直線コネクタ 430"/>
        <xdr:cNvCxnSpPr/>
      </xdr:nvCxnSpPr>
      <xdr:spPr>
        <a:xfrm>
          <a:off x="15671800" y="12896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32"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3" name="フローチャート: 判断 432"/>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120142</xdr:rowOff>
    </xdr:to>
    <xdr:cxnSp macro="">
      <xdr:nvCxnSpPr>
        <xdr:cNvPr id="434" name="直線コネクタ 433"/>
        <xdr:cNvCxnSpPr/>
      </xdr:nvCxnSpPr>
      <xdr:spPr>
        <a:xfrm flipV="1">
          <a:off x="14782800" y="12896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35" name="フローチャート: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120142</xdr:rowOff>
    </xdr:to>
    <xdr:cxnSp macro="">
      <xdr:nvCxnSpPr>
        <xdr:cNvPr id="437" name="直線コネクタ 436"/>
        <xdr:cNvCxnSpPr/>
      </xdr:nvCxnSpPr>
      <xdr:spPr>
        <a:xfrm>
          <a:off x="13893800" y="128737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8" name="フローチャート: 判断 437"/>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9" name="テキスト ボックス 438"/>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75</xdr:row>
      <xdr:rowOff>14986</xdr:rowOff>
    </xdr:to>
    <xdr:cxnSp macro="">
      <xdr:nvCxnSpPr>
        <xdr:cNvPr id="440" name="直線コネクタ 439"/>
        <xdr:cNvCxnSpPr/>
      </xdr:nvCxnSpPr>
      <xdr:spPr>
        <a:xfrm>
          <a:off x="13004800" y="126862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41" name="フローチャート: 判断 440"/>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2" name="テキスト ボックス 441"/>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4" name="テキスト ボックス 44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50" name="楕円 449"/>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67073</xdr:rowOff>
    </xdr:from>
    <xdr:ext cx="762000" cy="259045"/>
    <xdr:sp macro="" textlink="">
      <xdr:nvSpPr>
        <xdr:cNvPr id="451" name="公債費以外該当値テキスト"/>
        <xdr:cNvSpPr txBox="1"/>
      </xdr:nvSpPr>
      <xdr:spPr>
        <a:xfrm>
          <a:off x="16598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2" name="楕円 451"/>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3" name="テキスト ボックス 452"/>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4" name="楕円 453"/>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5" name="テキスト ボックス 454"/>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6" name="楕円 455"/>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7" name="テキスト ボックス 456"/>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58" name="楕円 457"/>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59" name="テキスト ボックス 458"/>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12433</xdr:rowOff>
    </xdr:from>
    <xdr:to>
      <xdr:col>29</xdr:col>
      <xdr:colOff>127000</xdr:colOff>
      <xdr:row>16</xdr:row>
      <xdr:rowOff>150949</xdr:rowOff>
    </xdr:to>
    <xdr:cxnSp macro="">
      <xdr:nvCxnSpPr>
        <xdr:cNvPr id="52" name="直線コネクタ 51"/>
        <xdr:cNvCxnSpPr/>
      </xdr:nvCxnSpPr>
      <xdr:spPr bwMode="auto">
        <a:xfrm>
          <a:off x="5003800" y="2803258"/>
          <a:ext cx="647700" cy="13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12433</xdr:rowOff>
    </xdr:from>
    <xdr:to>
      <xdr:col>26</xdr:col>
      <xdr:colOff>50800</xdr:colOff>
      <xdr:row>17</xdr:row>
      <xdr:rowOff>43311</xdr:rowOff>
    </xdr:to>
    <xdr:cxnSp macro="">
      <xdr:nvCxnSpPr>
        <xdr:cNvPr id="55" name="直線コネクタ 54"/>
        <xdr:cNvCxnSpPr/>
      </xdr:nvCxnSpPr>
      <xdr:spPr bwMode="auto">
        <a:xfrm flipV="1">
          <a:off x="4305300" y="2803258"/>
          <a:ext cx="698500" cy="20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43311</xdr:rowOff>
    </xdr:from>
    <xdr:to>
      <xdr:col>22</xdr:col>
      <xdr:colOff>114300</xdr:colOff>
      <xdr:row>17</xdr:row>
      <xdr:rowOff>69191</xdr:rowOff>
    </xdr:to>
    <xdr:cxnSp macro="">
      <xdr:nvCxnSpPr>
        <xdr:cNvPr id="58" name="直線コネクタ 57"/>
        <xdr:cNvCxnSpPr/>
      </xdr:nvCxnSpPr>
      <xdr:spPr bwMode="auto">
        <a:xfrm flipV="1">
          <a:off x="3606800" y="3005586"/>
          <a:ext cx="698500" cy="2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69191</xdr:rowOff>
    </xdr:from>
    <xdr:to>
      <xdr:col>18</xdr:col>
      <xdr:colOff>177800</xdr:colOff>
      <xdr:row>17</xdr:row>
      <xdr:rowOff>142000</xdr:rowOff>
    </xdr:to>
    <xdr:cxnSp macro="">
      <xdr:nvCxnSpPr>
        <xdr:cNvPr id="61" name="直線コネクタ 60"/>
        <xdr:cNvCxnSpPr/>
      </xdr:nvCxnSpPr>
      <xdr:spPr bwMode="auto">
        <a:xfrm flipV="1">
          <a:off x="2908300" y="3031466"/>
          <a:ext cx="698500" cy="7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100149</xdr:rowOff>
    </xdr:from>
    <xdr:to>
      <xdr:col>29</xdr:col>
      <xdr:colOff>177800</xdr:colOff>
      <xdr:row>17</xdr:row>
      <xdr:rowOff>30299</xdr:rowOff>
    </xdr:to>
    <xdr:sp macro="" textlink="">
      <xdr:nvSpPr>
        <xdr:cNvPr id="71" name="楕円 70"/>
        <xdr:cNvSpPr/>
      </xdr:nvSpPr>
      <xdr:spPr bwMode="auto">
        <a:xfrm>
          <a:off x="5600700" y="289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72226</xdr:rowOff>
    </xdr:from>
    <xdr:ext cx="762000" cy="259045"/>
    <xdr:sp macro="" textlink="">
      <xdr:nvSpPr>
        <xdr:cNvPr id="72" name="人口1人当たり決算額の推移該当値テキスト130"/>
        <xdr:cNvSpPr txBox="1"/>
      </xdr:nvSpPr>
      <xdr:spPr>
        <a:xfrm>
          <a:off x="5740400" y="28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133083</xdr:rowOff>
    </xdr:from>
    <xdr:to>
      <xdr:col>26</xdr:col>
      <xdr:colOff>101600</xdr:colOff>
      <xdr:row>16</xdr:row>
      <xdr:rowOff>63233</xdr:rowOff>
    </xdr:to>
    <xdr:sp macro="" textlink="">
      <xdr:nvSpPr>
        <xdr:cNvPr id="73" name="楕円 72"/>
        <xdr:cNvSpPr/>
      </xdr:nvSpPr>
      <xdr:spPr bwMode="auto">
        <a:xfrm>
          <a:off x="4953000" y="27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73410</xdr:rowOff>
    </xdr:from>
    <xdr:ext cx="736600" cy="259045"/>
    <xdr:sp macro="" textlink="">
      <xdr:nvSpPr>
        <xdr:cNvPr id="74" name="テキスト ボックス 73"/>
        <xdr:cNvSpPr txBox="1"/>
      </xdr:nvSpPr>
      <xdr:spPr>
        <a:xfrm>
          <a:off x="4622800" y="252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163961</xdr:rowOff>
    </xdr:from>
    <xdr:to>
      <xdr:col>22</xdr:col>
      <xdr:colOff>165100</xdr:colOff>
      <xdr:row>17</xdr:row>
      <xdr:rowOff>94111</xdr:rowOff>
    </xdr:to>
    <xdr:sp macro="" textlink="">
      <xdr:nvSpPr>
        <xdr:cNvPr id="75" name="楕円 74"/>
        <xdr:cNvSpPr/>
      </xdr:nvSpPr>
      <xdr:spPr bwMode="auto">
        <a:xfrm>
          <a:off x="4254500" y="295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78888</xdr:rowOff>
    </xdr:from>
    <xdr:ext cx="762000" cy="259045"/>
    <xdr:sp macro="" textlink="">
      <xdr:nvSpPr>
        <xdr:cNvPr id="76" name="テキスト ボックス 75"/>
        <xdr:cNvSpPr txBox="1"/>
      </xdr:nvSpPr>
      <xdr:spPr>
        <a:xfrm>
          <a:off x="3924300" y="304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18391</xdr:rowOff>
    </xdr:from>
    <xdr:to>
      <xdr:col>19</xdr:col>
      <xdr:colOff>38100</xdr:colOff>
      <xdr:row>17</xdr:row>
      <xdr:rowOff>119991</xdr:rowOff>
    </xdr:to>
    <xdr:sp macro="" textlink="">
      <xdr:nvSpPr>
        <xdr:cNvPr id="77" name="楕円 76"/>
        <xdr:cNvSpPr/>
      </xdr:nvSpPr>
      <xdr:spPr bwMode="auto">
        <a:xfrm>
          <a:off x="3556000" y="298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104768</xdr:rowOff>
    </xdr:from>
    <xdr:ext cx="762000" cy="259045"/>
    <xdr:sp macro="" textlink="">
      <xdr:nvSpPr>
        <xdr:cNvPr id="78" name="テキスト ボックス 77"/>
        <xdr:cNvSpPr txBox="1"/>
      </xdr:nvSpPr>
      <xdr:spPr>
        <a:xfrm>
          <a:off x="3225800" y="30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91200</xdr:rowOff>
    </xdr:from>
    <xdr:to>
      <xdr:col>15</xdr:col>
      <xdr:colOff>101600</xdr:colOff>
      <xdr:row>18</xdr:row>
      <xdr:rowOff>21350</xdr:rowOff>
    </xdr:to>
    <xdr:sp macro="" textlink="">
      <xdr:nvSpPr>
        <xdr:cNvPr id="79" name="楕円 78"/>
        <xdr:cNvSpPr/>
      </xdr:nvSpPr>
      <xdr:spPr bwMode="auto">
        <a:xfrm>
          <a:off x="2857500" y="305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6127</xdr:rowOff>
    </xdr:from>
    <xdr:ext cx="762000" cy="259045"/>
    <xdr:sp macro="" textlink="">
      <xdr:nvSpPr>
        <xdr:cNvPr id="80" name="テキスト ボックス 79"/>
        <xdr:cNvSpPr txBox="1"/>
      </xdr:nvSpPr>
      <xdr:spPr>
        <a:xfrm>
          <a:off x="2527300" y="313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21730</xdr:rowOff>
    </xdr:from>
    <xdr:to>
      <xdr:col>29</xdr:col>
      <xdr:colOff>127000</xdr:colOff>
      <xdr:row>36</xdr:row>
      <xdr:rowOff>22796</xdr:rowOff>
    </xdr:to>
    <xdr:cxnSp macro="">
      <xdr:nvCxnSpPr>
        <xdr:cNvPr id="113" name="直線コネクタ 112"/>
        <xdr:cNvCxnSpPr/>
      </xdr:nvCxnSpPr>
      <xdr:spPr bwMode="auto">
        <a:xfrm flipV="1">
          <a:off x="5003800" y="6974980"/>
          <a:ext cx="6477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13424</xdr:rowOff>
    </xdr:from>
    <xdr:to>
      <xdr:col>26</xdr:col>
      <xdr:colOff>50800</xdr:colOff>
      <xdr:row>36</xdr:row>
      <xdr:rowOff>22796</xdr:rowOff>
    </xdr:to>
    <xdr:cxnSp macro="">
      <xdr:nvCxnSpPr>
        <xdr:cNvPr id="116" name="直線コネクタ 115"/>
        <xdr:cNvCxnSpPr/>
      </xdr:nvCxnSpPr>
      <xdr:spPr bwMode="auto">
        <a:xfrm>
          <a:off x="4305300" y="6966674"/>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13424</xdr:rowOff>
    </xdr:from>
    <xdr:to>
      <xdr:col>22</xdr:col>
      <xdr:colOff>114300</xdr:colOff>
      <xdr:row>36</xdr:row>
      <xdr:rowOff>80518</xdr:rowOff>
    </xdr:to>
    <xdr:cxnSp macro="">
      <xdr:nvCxnSpPr>
        <xdr:cNvPr id="119" name="直線コネクタ 118"/>
        <xdr:cNvCxnSpPr/>
      </xdr:nvCxnSpPr>
      <xdr:spPr bwMode="auto">
        <a:xfrm flipV="1">
          <a:off x="3606800" y="6966674"/>
          <a:ext cx="698500" cy="6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67716</xdr:rowOff>
    </xdr:from>
    <xdr:to>
      <xdr:col>18</xdr:col>
      <xdr:colOff>177800</xdr:colOff>
      <xdr:row>36</xdr:row>
      <xdr:rowOff>80518</xdr:rowOff>
    </xdr:to>
    <xdr:cxnSp macro="">
      <xdr:nvCxnSpPr>
        <xdr:cNvPr id="122" name="直線コネクタ 121"/>
        <xdr:cNvCxnSpPr/>
      </xdr:nvCxnSpPr>
      <xdr:spPr bwMode="auto">
        <a:xfrm>
          <a:off x="2908300" y="7020966"/>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313830</xdr:rowOff>
    </xdr:from>
    <xdr:to>
      <xdr:col>29</xdr:col>
      <xdr:colOff>177800</xdr:colOff>
      <xdr:row>36</xdr:row>
      <xdr:rowOff>72530</xdr:rowOff>
    </xdr:to>
    <xdr:sp macro="" textlink="">
      <xdr:nvSpPr>
        <xdr:cNvPr id="132" name="楕円 131"/>
        <xdr:cNvSpPr/>
      </xdr:nvSpPr>
      <xdr:spPr bwMode="auto">
        <a:xfrm>
          <a:off x="5600700" y="692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285907</xdr:rowOff>
    </xdr:from>
    <xdr:ext cx="762000" cy="259045"/>
    <xdr:sp macro="" textlink="">
      <xdr:nvSpPr>
        <xdr:cNvPr id="133" name="人口1人当たり決算額の推移該当値テキスト445"/>
        <xdr:cNvSpPr txBox="1"/>
      </xdr:nvSpPr>
      <xdr:spPr>
        <a:xfrm>
          <a:off x="5740400" y="68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314896</xdr:rowOff>
    </xdr:from>
    <xdr:to>
      <xdr:col>26</xdr:col>
      <xdr:colOff>101600</xdr:colOff>
      <xdr:row>36</xdr:row>
      <xdr:rowOff>73596</xdr:rowOff>
    </xdr:to>
    <xdr:sp macro="" textlink="">
      <xdr:nvSpPr>
        <xdr:cNvPr id="134" name="楕円 133"/>
        <xdr:cNvSpPr/>
      </xdr:nvSpPr>
      <xdr:spPr bwMode="auto">
        <a:xfrm>
          <a:off x="4953000" y="692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58373</xdr:rowOff>
    </xdr:from>
    <xdr:ext cx="736600" cy="259045"/>
    <xdr:sp macro="" textlink="">
      <xdr:nvSpPr>
        <xdr:cNvPr id="135" name="テキスト ボックス 134"/>
        <xdr:cNvSpPr txBox="1"/>
      </xdr:nvSpPr>
      <xdr:spPr>
        <a:xfrm>
          <a:off x="4622800" y="70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305524</xdr:rowOff>
    </xdr:from>
    <xdr:to>
      <xdr:col>22</xdr:col>
      <xdr:colOff>165100</xdr:colOff>
      <xdr:row>36</xdr:row>
      <xdr:rowOff>64224</xdr:rowOff>
    </xdr:to>
    <xdr:sp macro="" textlink="">
      <xdr:nvSpPr>
        <xdr:cNvPr id="136" name="楕円 135"/>
        <xdr:cNvSpPr/>
      </xdr:nvSpPr>
      <xdr:spPr bwMode="auto">
        <a:xfrm>
          <a:off x="4254500" y="691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49001</xdr:rowOff>
    </xdr:from>
    <xdr:ext cx="762000" cy="259045"/>
    <xdr:sp macro="" textlink="">
      <xdr:nvSpPr>
        <xdr:cNvPr id="137" name="テキスト ボックス 136"/>
        <xdr:cNvSpPr txBox="1"/>
      </xdr:nvSpPr>
      <xdr:spPr>
        <a:xfrm>
          <a:off x="3924300" y="700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29718</xdr:rowOff>
    </xdr:from>
    <xdr:to>
      <xdr:col>19</xdr:col>
      <xdr:colOff>38100</xdr:colOff>
      <xdr:row>36</xdr:row>
      <xdr:rowOff>131318</xdr:rowOff>
    </xdr:to>
    <xdr:sp macro="" textlink="">
      <xdr:nvSpPr>
        <xdr:cNvPr id="138" name="楕円 137"/>
        <xdr:cNvSpPr/>
      </xdr:nvSpPr>
      <xdr:spPr bwMode="auto">
        <a:xfrm>
          <a:off x="3556000" y="6982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116095</xdr:rowOff>
    </xdr:from>
    <xdr:ext cx="762000" cy="259045"/>
    <xdr:sp macro="" textlink="">
      <xdr:nvSpPr>
        <xdr:cNvPr id="139" name="テキスト ボックス 138"/>
        <xdr:cNvSpPr txBox="1"/>
      </xdr:nvSpPr>
      <xdr:spPr>
        <a:xfrm>
          <a:off x="3225800" y="706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16916</xdr:rowOff>
    </xdr:from>
    <xdr:to>
      <xdr:col>15</xdr:col>
      <xdr:colOff>101600</xdr:colOff>
      <xdr:row>36</xdr:row>
      <xdr:rowOff>118516</xdr:rowOff>
    </xdr:to>
    <xdr:sp macro="" textlink="">
      <xdr:nvSpPr>
        <xdr:cNvPr id="140" name="楕円 139"/>
        <xdr:cNvSpPr/>
      </xdr:nvSpPr>
      <xdr:spPr bwMode="auto">
        <a:xfrm>
          <a:off x="2857500" y="69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103293</xdr:rowOff>
    </xdr:from>
    <xdr:ext cx="762000" cy="259045"/>
    <xdr:sp macro="" textlink="">
      <xdr:nvSpPr>
        <xdr:cNvPr id="141" name="テキスト ボックス 140"/>
        <xdr:cNvSpPr txBox="1"/>
      </xdr:nvSpPr>
      <xdr:spPr>
        <a:xfrm>
          <a:off x="2527300" y="70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42,783
42,180
214.31
36,927,806
35,160,541
1,484,809
16,246,517
22,539,470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164519</xdr:rowOff>
    </xdr:from>
    <xdr:to>
      <xdr:col>24</xdr:col>
      <xdr:colOff>63500</xdr:colOff>
      <xdr:row>37</xdr:row>
      <xdr:rowOff>42235</xdr:rowOff>
    </xdr:to>
    <xdr:cxnSp macro="">
      <xdr:nvCxnSpPr>
        <xdr:cNvPr id="63" name="直線コネクタ 62"/>
        <xdr:cNvCxnSpPr/>
      </xdr:nvCxnSpPr>
      <xdr:spPr>
        <a:xfrm flipV="1">
          <a:off x="3797300" y="6336719"/>
          <a:ext cx="8382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42235</xdr:rowOff>
    </xdr:from>
    <xdr:to>
      <xdr:col>19</xdr:col>
      <xdr:colOff>177800</xdr:colOff>
      <xdr:row>37</xdr:row>
      <xdr:rowOff>66564</xdr:rowOff>
    </xdr:to>
    <xdr:cxnSp macro="">
      <xdr:nvCxnSpPr>
        <xdr:cNvPr id="66" name="直線コネクタ 65"/>
        <xdr:cNvCxnSpPr/>
      </xdr:nvCxnSpPr>
      <xdr:spPr>
        <a:xfrm flipV="1">
          <a:off x="2908300" y="6385885"/>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66564</xdr:rowOff>
    </xdr:from>
    <xdr:to>
      <xdr:col>15</xdr:col>
      <xdr:colOff>50800</xdr:colOff>
      <xdr:row>37</xdr:row>
      <xdr:rowOff>91759</xdr:rowOff>
    </xdr:to>
    <xdr:cxnSp macro="">
      <xdr:nvCxnSpPr>
        <xdr:cNvPr id="69" name="直線コネクタ 68"/>
        <xdr:cNvCxnSpPr/>
      </xdr:nvCxnSpPr>
      <xdr:spPr>
        <a:xfrm flipV="1">
          <a:off x="2019300" y="6410214"/>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91759</xdr:rowOff>
    </xdr:from>
    <xdr:to>
      <xdr:col>10</xdr:col>
      <xdr:colOff>114300</xdr:colOff>
      <xdr:row>37</xdr:row>
      <xdr:rowOff>138018</xdr:rowOff>
    </xdr:to>
    <xdr:cxnSp macro="">
      <xdr:nvCxnSpPr>
        <xdr:cNvPr id="72" name="直線コネクタ 71"/>
        <xdr:cNvCxnSpPr/>
      </xdr:nvCxnSpPr>
      <xdr:spPr>
        <a:xfrm flipV="1">
          <a:off x="1130300" y="6435409"/>
          <a:ext cx="8890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113719</xdr:rowOff>
    </xdr:from>
    <xdr:to>
      <xdr:col>24</xdr:col>
      <xdr:colOff>114300</xdr:colOff>
      <xdr:row>37</xdr:row>
      <xdr:rowOff>43869</xdr:rowOff>
    </xdr:to>
    <xdr:sp macro="" textlink="">
      <xdr:nvSpPr>
        <xdr:cNvPr id="82" name="楕円 81"/>
        <xdr:cNvSpPr/>
      </xdr:nvSpPr>
      <xdr:spPr>
        <a:xfrm>
          <a:off x="4584700" y="62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92146</xdr:rowOff>
    </xdr:from>
    <xdr:ext cx="534377" cy="259045"/>
    <xdr:sp macro="" textlink="">
      <xdr:nvSpPr>
        <xdr:cNvPr id="83" name="人件費該当値テキスト"/>
        <xdr:cNvSpPr txBox="1"/>
      </xdr:nvSpPr>
      <xdr:spPr>
        <a:xfrm>
          <a:off x="4686300" y="62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162885</xdr:rowOff>
    </xdr:from>
    <xdr:to>
      <xdr:col>20</xdr:col>
      <xdr:colOff>38100</xdr:colOff>
      <xdr:row>37</xdr:row>
      <xdr:rowOff>93035</xdr:rowOff>
    </xdr:to>
    <xdr:sp macro="" textlink="">
      <xdr:nvSpPr>
        <xdr:cNvPr id="84" name="楕円 83"/>
        <xdr:cNvSpPr/>
      </xdr:nvSpPr>
      <xdr:spPr>
        <a:xfrm>
          <a:off x="3746500" y="63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84162</xdr:rowOff>
    </xdr:from>
    <xdr:ext cx="534377" cy="259045"/>
    <xdr:sp macro="" textlink="">
      <xdr:nvSpPr>
        <xdr:cNvPr id="85" name="テキスト ボックス 84"/>
        <xdr:cNvSpPr txBox="1"/>
      </xdr:nvSpPr>
      <xdr:spPr>
        <a:xfrm>
          <a:off x="3530111" y="64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15764</xdr:rowOff>
    </xdr:from>
    <xdr:to>
      <xdr:col>15</xdr:col>
      <xdr:colOff>101600</xdr:colOff>
      <xdr:row>37</xdr:row>
      <xdr:rowOff>117364</xdr:rowOff>
    </xdr:to>
    <xdr:sp macro="" textlink="">
      <xdr:nvSpPr>
        <xdr:cNvPr id="86" name="楕円 85"/>
        <xdr:cNvSpPr/>
      </xdr:nvSpPr>
      <xdr:spPr>
        <a:xfrm>
          <a:off x="2857500" y="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108491</xdr:rowOff>
    </xdr:from>
    <xdr:ext cx="534377" cy="259045"/>
    <xdr:sp macro="" textlink="">
      <xdr:nvSpPr>
        <xdr:cNvPr id="87" name="テキスト ボックス 86"/>
        <xdr:cNvSpPr txBox="1"/>
      </xdr:nvSpPr>
      <xdr:spPr>
        <a:xfrm>
          <a:off x="2641111" y="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40959</xdr:rowOff>
    </xdr:from>
    <xdr:to>
      <xdr:col>10</xdr:col>
      <xdr:colOff>165100</xdr:colOff>
      <xdr:row>37</xdr:row>
      <xdr:rowOff>142559</xdr:rowOff>
    </xdr:to>
    <xdr:sp macro="" textlink="">
      <xdr:nvSpPr>
        <xdr:cNvPr id="88" name="楕円 87"/>
        <xdr:cNvSpPr/>
      </xdr:nvSpPr>
      <xdr:spPr>
        <a:xfrm>
          <a:off x="1968500" y="63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133687</xdr:rowOff>
    </xdr:from>
    <xdr:ext cx="534377" cy="259045"/>
    <xdr:sp macro="" textlink="">
      <xdr:nvSpPr>
        <xdr:cNvPr id="89" name="テキスト ボックス 88"/>
        <xdr:cNvSpPr txBox="1"/>
      </xdr:nvSpPr>
      <xdr:spPr>
        <a:xfrm>
          <a:off x="1752111" y="64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87218</xdr:rowOff>
    </xdr:from>
    <xdr:to>
      <xdr:col>6</xdr:col>
      <xdr:colOff>38100</xdr:colOff>
      <xdr:row>38</xdr:row>
      <xdr:rowOff>17368</xdr:rowOff>
    </xdr:to>
    <xdr:sp macro="" textlink="">
      <xdr:nvSpPr>
        <xdr:cNvPr id="90" name="楕円 89"/>
        <xdr:cNvSpPr/>
      </xdr:nvSpPr>
      <xdr:spPr>
        <a:xfrm>
          <a:off x="1079500" y="64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8495</xdr:rowOff>
    </xdr:from>
    <xdr:ext cx="534377" cy="259045"/>
    <xdr:sp macro="" textlink="">
      <xdr:nvSpPr>
        <xdr:cNvPr id="91" name="テキスト ボックス 90"/>
        <xdr:cNvSpPr txBox="1"/>
      </xdr:nvSpPr>
      <xdr:spPr>
        <a:xfrm>
          <a:off x="863111" y="65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51460</xdr:rowOff>
    </xdr:from>
    <xdr:to>
      <xdr:col>24</xdr:col>
      <xdr:colOff>63500</xdr:colOff>
      <xdr:row>59</xdr:row>
      <xdr:rowOff>68704</xdr:rowOff>
    </xdr:to>
    <xdr:cxnSp macro="">
      <xdr:nvCxnSpPr>
        <xdr:cNvPr id="123" name="直線コネクタ 122"/>
        <xdr:cNvCxnSpPr/>
      </xdr:nvCxnSpPr>
      <xdr:spPr>
        <a:xfrm flipV="1">
          <a:off x="3797300" y="10167010"/>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68704</xdr:rowOff>
    </xdr:from>
    <xdr:to>
      <xdr:col>19</xdr:col>
      <xdr:colOff>177800</xdr:colOff>
      <xdr:row>59</xdr:row>
      <xdr:rowOff>131862</xdr:rowOff>
    </xdr:to>
    <xdr:cxnSp macro="">
      <xdr:nvCxnSpPr>
        <xdr:cNvPr id="126" name="直線コネクタ 125"/>
        <xdr:cNvCxnSpPr/>
      </xdr:nvCxnSpPr>
      <xdr:spPr>
        <a:xfrm flipV="1">
          <a:off x="2908300" y="10184254"/>
          <a:ext cx="889000" cy="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131862</xdr:rowOff>
    </xdr:from>
    <xdr:to>
      <xdr:col>15</xdr:col>
      <xdr:colOff>50800</xdr:colOff>
      <xdr:row>60</xdr:row>
      <xdr:rowOff>233</xdr:rowOff>
    </xdr:to>
    <xdr:cxnSp macro="">
      <xdr:nvCxnSpPr>
        <xdr:cNvPr id="129" name="直線コネクタ 128"/>
        <xdr:cNvCxnSpPr/>
      </xdr:nvCxnSpPr>
      <xdr:spPr>
        <a:xfrm flipV="1">
          <a:off x="2019300" y="10247412"/>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60</xdr:row>
      <xdr:rowOff>233</xdr:rowOff>
    </xdr:from>
    <xdr:to>
      <xdr:col>10</xdr:col>
      <xdr:colOff>114300</xdr:colOff>
      <xdr:row>60</xdr:row>
      <xdr:rowOff>4194</xdr:rowOff>
    </xdr:to>
    <xdr:cxnSp macro="">
      <xdr:nvCxnSpPr>
        <xdr:cNvPr id="132" name="直線コネクタ 131"/>
        <xdr:cNvCxnSpPr/>
      </xdr:nvCxnSpPr>
      <xdr:spPr>
        <a:xfrm flipV="1">
          <a:off x="1130300" y="10287233"/>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660</xdr:rowOff>
    </xdr:from>
    <xdr:to>
      <xdr:col>24</xdr:col>
      <xdr:colOff>114300</xdr:colOff>
      <xdr:row>59</xdr:row>
      <xdr:rowOff>102260</xdr:rowOff>
    </xdr:to>
    <xdr:sp macro="" textlink="">
      <xdr:nvSpPr>
        <xdr:cNvPr id="142" name="楕円 141"/>
        <xdr:cNvSpPr/>
      </xdr:nvSpPr>
      <xdr:spPr>
        <a:xfrm>
          <a:off x="4584700" y="101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87037</xdr:rowOff>
    </xdr:from>
    <xdr:ext cx="534377" cy="259045"/>
    <xdr:sp macro="" textlink="">
      <xdr:nvSpPr>
        <xdr:cNvPr id="143" name="物件費該当値テキスト"/>
        <xdr:cNvSpPr txBox="1"/>
      </xdr:nvSpPr>
      <xdr:spPr>
        <a:xfrm>
          <a:off x="4686300" y="1003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17904</xdr:rowOff>
    </xdr:from>
    <xdr:to>
      <xdr:col>20</xdr:col>
      <xdr:colOff>38100</xdr:colOff>
      <xdr:row>59</xdr:row>
      <xdr:rowOff>119504</xdr:rowOff>
    </xdr:to>
    <xdr:sp macro="" textlink="">
      <xdr:nvSpPr>
        <xdr:cNvPr id="144" name="楕円 143"/>
        <xdr:cNvSpPr/>
      </xdr:nvSpPr>
      <xdr:spPr>
        <a:xfrm>
          <a:off x="3746500" y="10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110631</xdr:rowOff>
    </xdr:from>
    <xdr:ext cx="534377" cy="259045"/>
    <xdr:sp macro="" textlink="">
      <xdr:nvSpPr>
        <xdr:cNvPr id="145" name="テキスト ボックス 144"/>
        <xdr:cNvSpPr txBox="1"/>
      </xdr:nvSpPr>
      <xdr:spPr>
        <a:xfrm>
          <a:off x="3530111" y="102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81062</xdr:rowOff>
    </xdr:from>
    <xdr:to>
      <xdr:col>15</xdr:col>
      <xdr:colOff>101600</xdr:colOff>
      <xdr:row>60</xdr:row>
      <xdr:rowOff>11212</xdr:rowOff>
    </xdr:to>
    <xdr:sp macro="" textlink="">
      <xdr:nvSpPr>
        <xdr:cNvPr id="146" name="楕円 145"/>
        <xdr:cNvSpPr/>
      </xdr:nvSpPr>
      <xdr:spPr>
        <a:xfrm>
          <a:off x="2857500" y="101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2339</xdr:rowOff>
    </xdr:from>
    <xdr:ext cx="534377" cy="259045"/>
    <xdr:sp macro="" textlink="">
      <xdr:nvSpPr>
        <xdr:cNvPr id="147" name="テキスト ボックス 146"/>
        <xdr:cNvSpPr txBox="1"/>
      </xdr:nvSpPr>
      <xdr:spPr>
        <a:xfrm>
          <a:off x="2641111" y="1028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120883</xdr:rowOff>
    </xdr:from>
    <xdr:to>
      <xdr:col>10</xdr:col>
      <xdr:colOff>165100</xdr:colOff>
      <xdr:row>60</xdr:row>
      <xdr:rowOff>51033</xdr:rowOff>
    </xdr:to>
    <xdr:sp macro="" textlink="">
      <xdr:nvSpPr>
        <xdr:cNvPr id="148" name="楕円 147"/>
        <xdr:cNvSpPr/>
      </xdr:nvSpPr>
      <xdr:spPr>
        <a:xfrm>
          <a:off x="1968500" y="102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42160</xdr:rowOff>
    </xdr:from>
    <xdr:ext cx="534377" cy="259045"/>
    <xdr:sp macro="" textlink="">
      <xdr:nvSpPr>
        <xdr:cNvPr id="149" name="テキスト ボックス 148"/>
        <xdr:cNvSpPr txBox="1"/>
      </xdr:nvSpPr>
      <xdr:spPr>
        <a:xfrm>
          <a:off x="1752111" y="103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124844</xdr:rowOff>
    </xdr:from>
    <xdr:to>
      <xdr:col>6</xdr:col>
      <xdr:colOff>38100</xdr:colOff>
      <xdr:row>60</xdr:row>
      <xdr:rowOff>54994</xdr:rowOff>
    </xdr:to>
    <xdr:sp macro="" textlink="">
      <xdr:nvSpPr>
        <xdr:cNvPr id="150" name="楕円 149"/>
        <xdr:cNvSpPr/>
      </xdr:nvSpPr>
      <xdr:spPr>
        <a:xfrm>
          <a:off x="1079500" y="102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46121</xdr:rowOff>
    </xdr:from>
    <xdr:ext cx="534377" cy="259045"/>
    <xdr:sp macro="" textlink="">
      <xdr:nvSpPr>
        <xdr:cNvPr id="151" name="テキスト ボックス 150"/>
        <xdr:cNvSpPr txBox="1"/>
      </xdr:nvSpPr>
      <xdr:spPr>
        <a:xfrm>
          <a:off x="863111" y="103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97656</xdr:rowOff>
    </xdr:from>
    <xdr:to>
      <xdr:col>24</xdr:col>
      <xdr:colOff>63500</xdr:colOff>
      <xdr:row>78</xdr:row>
      <xdr:rowOff>121735</xdr:rowOff>
    </xdr:to>
    <xdr:cxnSp macro="">
      <xdr:nvCxnSpPr>
        <xdr:cNvPr id="180" name="直線コネクタ 179"/>
        <xdr:cNvCxnSpPr/>
      </xdr:nvCxnSpPr>
      <xdr:spPr>
        <a:xfrm flipV="1">
          <a:off x="3797300" y="13470756"/>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121735</xdr:rowOff>
    </xdr:from>
    <xdr:to>
      <xdr:col>19</xdr:col>
      <xdr:colOff>177800</xdr:colOff>
      <xdr:row>78</xdr:row>
      <xdr:rowOff>136556</xdr:rowOff>
    </xdr:to>
    <xdr:cxnSp macro="">
      <xdr:nvCxnSpPr>
        <xdr:cNvPr id="183" name="直線コネクタ 182"/>
        <xdr:cNvCxnSpPr/>
      </xdr:nvCxnSpPr>
      <xdr:spPr>
        <a:xfrm flipV="1">
          <a:off x="2908300" y="13494835"/>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136556</xdr:rowOff>
    </xdr:from>
    <xdr:to>
      <xdr:col>15</xdr:col>
      <xdr:colOff>50800</xdr:colOff>
      <xdr:row>78</xdr:row>
      <xdr:rowOff>140405</xdr:rowOff>
    </xdr:to>
    <xdr:cxnSp macro="">
      <xdr:nvCxnSpPr>
        <xdr:cNvPr id="186" name="直線コネクタ 185"/>
        <xdr:cNvCxnSpPr/>
      </xdr:nvCxnSpPr>
      <xdr:spPr>
        <a:xfrm flipV="1">
          <a:off x="2019300" y="13509656"/>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140405</xdr:rowOff>
    </xdr:from>
    <xdr:to>
      <xdr:col>10</xdr:col>
      <xdr:colOff>114300</xdr:colOff>
      <xdr:row>78</xdr:row>
      <xdr:rowOff>156008</xdr:rowOff>
    </xdr:to>
    <xdr:cxnSp macro="">
      <xdr:nvCxnSpPr>
        <xdr:cNvPr id="189" name="直線コネクタ 188"/>
        <xdr:cNvCxnSpPr/>
      </xdr:nvCxnSpPr>
      <xdr:spPr>
        <a:xfrm flipV="1">
          <a:off x="1130300" y="13513505"/>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46856</xdr:rowOff>
    </xdr:from>
    <xdr:to>
      <xdr:col>24</xdr:col>
      <xdr:colOff>114300</xdr:colOff>
      <xdr:row>78</xdr:row>
      <xdr:rowOff>148456</xdr:rowOff>
    </xdr:to>
    <xdr:sp macro="" textlink="">
      <xdr:nvSpPr>
        <xdr:cNvPr id="199" name="楕円 198"/>
        <xdr:cNvSpPr/>
      </xdr:nvSpPr>
      <xdr:spPr>
        <a:xfrm>
          <a:off x="4584700" y="1341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133233</xdr:rowOff>
    </xdr:from>
    <xdr:ext cx="469744" cy="259045"/>
    <xdr:sp macro="" textlink="">
      <xdr:nvSpPr>
        <xdr:cNvPr id="200" name="維持補修費該当値テキスト"/>
        <xdr:cNvSpPr txBox="1"/>
      </xdr:nvSpPr>
      <xdr:spPr>
        <a:xfrm>
          <a:off x="4686300" y="1333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70935</xdr:rowOff>
    </xdr:from>
    <xdr:to>
      <xdr:col>20</xdr:col>
      <xdr:colOff>38100</xdr:colOff>
      <xdr:row>79</xdr:row>
      <xdr:rowOff>1085</xdr:rowOff>
    </xdr:to>
    <xdr:sp macro="" textlink="">
      <xdr:nvSpPr>
        <xdr:cNvPr id="201" name="楕円 200"/>
        <xdr:cNvSpPr/>
      </xdr:nvSpPr>
      <xdr:spPr>
        <a:xfrm>
          <a:off x="3746500" y="134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163662</xdr:rowOff>
    </xdr:from>
    <xdr:ext cx="469744" cy="259045"/>
    <xdr:sp macro="" textlink="">
      <xdr:nvSpPr>
        <xdr:cNvPr id="202" name="テキスト ボックス 201"/>
        <xdr:cNvSpPr txBox="1"/>
      </xdr:nvSpPr>
      <xdr:spPr>
        <a:xfrm>
          <a:off x="3562428" y="1353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85756</xdr:rowOff>
    </xdr:from>
    <xdr:to>
      <xdr:col>15</xdr:col>
      <xdr:colOff>101600</xdr:colOff>
      <xdr:row>79</xdr:row>
      <xdr:rowOff>15906</xdr:rowOff>
    </xdr:to>
    <xdr:sp macro="" textlink="">
      <xdr:nvSpPr>
        <xdr:cNvPr id="203" name="楕円 202"/>
        <xdr:cNvSpPr/>
      </xdr:nvSpPr>
      <xdr:spPr>
        <a:xfrm>
          <a:off x="2857500" y="13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7033</xdr:rowOff>
    </xdr:from>
    <xdr:ext cx="469744" cy="259045"/>
    <xdr:sp macro="" textlink="">
      <xdr:nvSpPr>
        <xdr:cNvPr id="204" name="テキスト ボックス 203"/>
        <xdr:cNvSpPr txBox="1"/>
      </xdr:nvSpPr>
      <xdr:spPr>
        <a:xfrm>
          <a:off x="2673428" y="135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89605</xdr:rowOff>
    </xdr:from>
    <xdr:to>
      <xdr:col>10</xdr:col>
      <xdr:colOff>165100</xdr:colOff>
      <xdr:row>79</xdr:row>
      <xdr:rowOff>19755</xdr:rowOff>
    </xdr:to>
    <xdr:sp macro="" textlink="">
      <xdr:nvSpPr>
        <xdr:cNvPr id="205" name="楕円 204"/>
        <xdr:cNvSpPr/>
      </xdr:nvSpPr>
      <xdr:spPr>
        <a:xfrm>
          <a:off x="1968500" y="13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10882</xdr:rowOff>
    </xdr:from>
    <xdr:ext cx="469744" cy="259045"/>
    <xdr:sp macro="" textlink="">
      <xdr:nvSpPr>
        <xdr:cNvPr id="206" name="テキスト ボックス 205"/>
        <xdr:cNvSpPr txBox="1"/>
      </xdr:nvSpPr>
      <xdr:spPr>
        <a:xfrm>
          <a:off x="1784428" y="1355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105208</xdr:rowOff>
    </xdr:from>
    <xdr:to>
      <xdr:col>6</xdr:col>
      <xdr:colOff>38100</xdr:colOff>
      <xdr:row>79</xdr:row>
      <xdr:rowOff>35358</xdr:rowOff>
    </xdr:to>
    <xdr:sp macro="" textlink="">
      <xdr:nvSpPr>
        <xdr:cNvPr id="207" name="楕円 206"/>
        <xdr:cNvSpPr/>
      </xdr:nvSpPr>
      <xdr:spPr>
        <a:xfrm>
          <a:off x="1079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26485</xdr:rowOff>
    </xdr:from>
    <xdr:ext cx="469744" cy="259045"/>
    <xdr:sp macro="" textlink="">
      <xdr:nvSpPr>
        <xdr:cNvPr id="208" name="テキスト ボックス 207"/>
        <xdr:cNvSpPr txBox="1"/>
      </xdr:nvSpPr>
      <xdr:spPr>
        <a:xfrm>
          <a:off x="895428"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127242</xdr:rowOff>
    </xdr:from>
    <xdr:to>
      <xdr:col>24</xdr:col>
      <xdr:colOff>63500</xdr:colOff>
      <xdr:row>91</xdr:row>
      <xdr:rowOff>165315</xdr:rowOff>
    </xdr:to>
    <xdr:cxnSp macro="">
      <xdr:nvCxnSpPr>
        <xdr:cNvPr id="238" name="直線コネクタ 237"/>
        <xdr:cNvCxnSpPr/>
      </xdr:nvCxnSpPr>
      <xdr:spPr>
        <a:xfrm flipV="1">
          <a:off x="3797300" y="15729192"/>
          <a:ext cx="8382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165315</xdr:rowOff>
    </xdr:from>
    <xdr:to>
      <xdr:col>19</xdr:col>
      <xdr:colOff>177800</xdr:colOff>
      <xdr:row>92</xdr:row>
      <xdr:rowOff>63106</xdr:rowOff>
    </xdr:to>
    <xdr:cxnSp macro="">
      <xdr:nvCxnSpPr>
        <xdr:cNvPr id="241" name="直線コネクタ 240"/>
        <xdr:cNvCxnSpPr/>
      </xdr:nvCxnSpPr>
      <xdr:spPr>
        <a:xfrm flipV="1">
          <a:off x="2908300" y="15767265"/>
          <a:ext cx="889000" cy="6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63106</xdr:rowOff>
    </xdr:from>
    <xdr:to>
      <xdr:col>15</xdr:col>
      <xdr:colOff>50800</xdr:colOff>
      <xdr:row>92</xdr:row>
      <xdr:rowOff>113664</xdr:rowOff>
    </xdr:to>
    <xdr:cxnSp macro="">
      <xdr:nvCxnSpPr>
        <xdr:cNvPr id="244" name="直線コネクタ 243"/>
        <xdr:cNvCxnSpPr/>
      </xdr:nvCxnSpPr>
      <xdr:spPr>
        <a:xfrm flipV="1">
          <a:off x="2019300" y="15836506"/>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113664</xdr:rowOff>
    </xdr:from>
    <xdr:to>
      <xdr:col>10</xdr:col>
      <xdr:colOff>114300</xdr:colOff>
      <xdr:row>92</xdr:row>
      <xdr:rowOff>135395</xdr:rowOff>
    </xdr:to>
    <xdr:cxnSp macro="">
      <xdr:nvCxnSpPr>
        <xdr:cNvPr id="247" name="直線コネクタ 246"/>
        <xdr:cNvCxnSpPr/>
      </xdr:nvCxnSpPr>
      <xdr:spPr>
        <a:xfrm flipV="1">
          <a:off x="1130300" y="15887064"/>
          <a:ext cx="889000" cy="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76442</xdr:rowOff>
    </xdr:from>
    <xdr:to>
      <xdr:col>24</xdr:col>
      <xdr:colOff>114300</xdr:colOff>
      <xdr:row>92</xdr:row>
      <xdr:rowOff>6592</xdr:rowOff>
    </xdr:to>
    <xdr:sp macro="" textlink="">
      <xdr:nvSpPr>
        <xdr:cNvPr id="257" name="楕円 256"/>
        <xdr:cNvSpPr/>
      </xdr:nvSpPr>
      <xdr:spPr>
        <a:xfrm>
          <a:off x="4584700" y="15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29469</xdr:rowOff>
    </xdr:from>
    <xdr:ext cx="599010" cy="259045"/>
    <xdr:sp macro="" textlink="">
      <xdr:nvSpPr>
        <xdr:cNvPr id="258" name="扶助費該当値テキスト"/>
        <xdr:cNvSpPr txBox="1"/>
      </xdr:nvSpPr>
      <xdr:spPr>
        <a:xfrm>
          <a:off x="4686300" y="1563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114515</xdr:rowOff>
    </xdr:from>
    <xdr:to>
      <xdr:col>20</xdr:col>
      <xdr:colOff>38100</xdr:colOff>
      <xdr:row>92</xdr:row>
      <xdr:rowOff>44665</xdr:rowOff>
    </xdr:to>
    <xdr:sp macro="" textlink="">
      <xdr:nvSpPr>
        <xdr:cNvPr id="259" name="楕円 258"/>
        <xdr:cNvSpPr/>
      </xdr:nvSpPr>
      <xdr:spPr>
        <a:xfrm>
          <a:off x="3746500" y="157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61192</xdr:rowOff>
    </xdr:from>
    <xdr:ext cx="599010" cy="259045"/>
    <xdr:sp macro="" textlink="">
      <xdr:nvSpPr>
        <xdr:cNvPr id="260" name="テキスト ボックス 259"/>
        <xdr:cNvSpPr txBox="1"/>
      </xdr:nvSpPr>
      <xdr:spPr>
        <a:xfrm>
          <a:off x="3497795" y="1549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12306</xdr:rowOff>
    </xdr:from>
    <xdr:to>
      <xdr:col>15</xdr:col>
      <xdr:colOff>101600</xdr:colOff>
      <xdr:row>92</xdr:row>
      <xdr:rowOff>113906</xdr:rowOff>
    </xdr:to>
    <xdr:sp macro="" textlink="">
      <xdr:nvSpPr>
        <xdr:cNvPr id="261" name="楕円 260"/>
        <xdr:cNvSpPr/>
      </xdr:nvSpPr>
      <xdr:spPr>
        <a:xfrm>
          <a:off x="2857500" y="157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130433</xdr:rowOff>
    </xdr:from>
    <xdr:ext cx="599010" cy="259045"/>
    <xdr:sp macro="" textlink="">
      <xdr:nvSpPr>
        <xdr:cNvPr id="262" name="テキスト ボックス 261"/>
        <xdr:cNvSpPr txBox="1"/>
      </xdr:nvSpPr>
      <xdr:spPr>
        <a:xfrm>
          <a:off x="2608795" y="1556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62864</xdr:rowOff>
    </xdr:from>
    <xdr:to>
      <xdr:col>10</xdr:col>
      <xdr:colOff>165100</xdr:colOff>
      <xdr:row>92</xdr:row>
      <xdr:rowOff>164464</xdr:rowOff>
    </xdr:to>
    <xdr:sp macro="" textlink="">
      <xdr:nvSpPr>
        <xdr:cNvPr id="263" name="楕円 262"/>
        <xdr:cNvSpPr/>
      </xdr:nvSpPr>
      <xdr:spPr>
        <a:xfrm>
          <a:off x="1968500" y="158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9541</xdr:rowOff>
    </xdr:from>
    <xdr:ext cx="599010" cy="259045"/>
    <xdr:sp macro="" textlink="">
      <xdr:nvSpPr>
        <xdr:cNvPr id="264" name="テキスト ボックス 263"/>
        <xdr:cNvSpPr txBox="1"/>
      </xdr:nvSpPr>
      <xdr:spPr>
        <a:xfrm>
          <a:off x="1719795" y="1561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84595</xdr:rowOff>
    </xdr:from>
    <xdr:to>
      <xdr:col>6</xdr:col>
      <xdr:colOff>38100</xdr:colOff>
      <xdr:row>93</xdr:row>
      <xdr:rowOff>14745</xdr:rowOff>
    </xdr:to>
    <xdr:sp macro="" textlink="">
      <xdr:nvSpPr>
        <xdr:cNvPr id="265" name="楕円 264"/>
        <xdr:cNvSpPr/>
      </xdr:nvSpPr>
      <xdr:spPr>
        <a:xfrm>
          <a:off x="1079500" y="158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31272</xdr:rowOff>
    </xdr:from>
    <xdr:ext cx="599010" cy="259045"/>
    <xdr:sp macro="" textlink="">
      <xdr:nvSpPr>
        <xdr:cNvPr id="266" name="テキスト ボックス 265"/>
        <xdr:cNvSpPr txBox="1"/>
      </xdr:nvSpPr>
      <xdr:spPr>
        <a:xfrm>
          <a:off x="830795" y="1563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130592</xdr:rowOff>
    </xdr:from>
    <xdr:to>
      <xdr:col>55</xdr:col>
      <xdr:colOff>0</xdr:colOff>
      <xdr:row>36</xdr:row>
      <xdr:rowOff>21102</xdr:rowOff>
    </xdr:to>
    <xdr:cxnSp macro="">
      <xdr:nvCxnSpPr>
        <xdr:cNvPr id="293" name="直線コネクタ 292"/>
        <xdr:cNvCxnSpPr/>
      </xdr:nvCxnSpPr>
      <xdr:spPr>
        <a:xfrm flipV="1">
          <a:off x="9639300" y="5616992"/>
          <a:ext cx="838200" cy="57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21102</xdr:rowOff>
    </xdr:from>
    <xdr:to>
      <xdr:col>50</xdr:col>
      <xdr:colOff>114300</xdr:colOff>
      <xdr:row>36</xdr:row>
      <xdr:rowOff>107147</xdr:rowOff>
    </xdr:to>
    <xdr:cxnSp macro="">
      <xdr:nvCxnSpPr>
        <xdr:cNvPr id="296" name="直線コネクタ 295"/>
        <xdr:cNvCxnSpPr/>
      </xdr:nvCxnSpPr>
      <xdr:spPr>
        <a:xfrm flipV="1">
          <a:off x="8750300" y="6193302"/>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99805</xdr:rowOff>
    </xdr:from>
    <xdr:to>
      <xdr:col>45</xdr:col>
      <xdr:colOff>177800</xdr:colOff>
      <xdr:row>36</xdr:row>
      <xdr:rowOff>107147</xdr:rowOff>
    </xdr:to>
    <xdr:cxnSp macro="">
      <xdr:nvCxnSpPr>
        <xdr:cNvPr id="299" name="直線コネクタ 298"/>
        <xdr:cNvCxnSpPr/>
      </xdr:nvCxnSpPr>
      <xdr:spPr>
        <a:xfrm>
          <a:off x="7861300" y="6272005"/>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99805</xdr:rowOff>
    </xdr:from>
    <xdr:to>
      <xdr:col>41</xdr:col>
      <xdr:colOff>50800</xdr:colOff>
      <xdr:row>36</xdr:row>
      <xdr:rowOff>161938</xdr:rowOff>
    </xdr:to>
    <xdr:cxnSp macro="">
      <xdr:nvCxnSpPr>
        <xdr:cNvPr id="302" name="直線コネクタ 301"/>
        <xdr:cNvCxnSpPr/>
      </xdr:nvCxnSpPr>
      <xdr:spPr>
        <a:xfrm flipV="1">
          <a:off x="6972300" y="6272005"/>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79792</xdr:rowOff>
    </xdr:from>
    <xdr:to>
      <xdr:col>55</xdr:col>
      <xdr:colOff>50800</xdr:colOff>
      <xdr:row>33</xdr:row>
      <xdr:rowOff>9942</xdr:rowOff>
    </xdr:to>
    <xdr:sp macro="" textlink="">
      <xdr:nvSpPr>
        <xdr:cNvPr id="312" name="楕円 311"/>
        <xdr:cNvSpPr/>
      </xdr:nvSpPr>
      <xdr:spPr>
        <a:xfrm>
          <a:off x="10426700" y="5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102669</xdr:rowOff>
    </xdr:from>
    <xdr:ext cx="599010" cy="259045"/>
    <xdr:sp macro="" textlink="">
      <xdr:nvSpPr>
        <xdr:cNvPr id="313" name="補助費等該当値テキスト"/>
        <xdr:cNvSpPr txBox="1"/>
      </xdr:nvSpPr>
      <xdr:spPr>
        <a:xfrm>
          <a:off x="10528300" y="5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141752</xdr:rowOff>
    </xdr:from>
    <xdr:to>
      <xdr:col>50</xdr:col>
      <xdr:colOff>165100</xdr:colOff>
      <xdr:row>36</xdr:row>
      <xdr:rowOff>71902</xdr:rowOff>
    </xdr:to>
    <xdr:sp macro="" textlink="">
      <xdr:nvSpPr>
        <xdr:cNvPr id="314" name="楕円 313"/>
        <xdr:cNvSpPr/>
      </xdr:nvSpPr>
      <xdr:spPr>
        <a:xfrm>
          <a:off x="9588500" y="61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88429</xdr:rowOff>
    </xdr:from>
    <xdr:ext cx="599010" cy="259045"/>
    <xdr:sp macro="" textlink="">
      <xdr:nvSpPr>
        <xdr:cNvPr id="315" name="テキスト ボックス 314"/>
        <xdr:cNvSpPr txBox="1"/>
      </xdr:nvSpPr>
      <xdr:spPr>
        <a:xfrm>
          <a:off x="9339795" y="59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56347</xdr:rowOff>
    </xdr:from>
    <xdr:to>
      <xdr:col>46</xdr:col>
      <xdr:colOff>38100</xdr:colOff>
      <xdr:row>36</xdr:row>
      <xdr:rowOff>157947</xdr:rowOff>
    </xdr:to>
    <xdr:sp macro="" textlink="">
      <xdr:nvSpPr>
        <xdr:cNvPr id="316" name="楕円 315"/>
        <xdr:cNvSpPr/>
      </xdr:nvSpPr>
      <xdr:spPr>
        <a:xfrm>
          <a:off x="8699500" y="62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3024</xdr:rowOff>
    </xdr:from>
    <xdr:ext cx="534377" cy="259045"/>
    <xdr:sp macro="" textlink="">
      <xdr:nvSpPr>
        <xdr:cNvPr id="317" name="テキスト ボックス 316"/>
        <xdr:cNvSpPr txBox="1"/>
      </xdr:nvSpPr>
      <xdr:spPr>
        <a:xfrm>
          <a:off x="8483111" y="60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49005</xdr:rowOff>
    </xdr:from>
    <xdr:to>
      <xdr:col>41</xdr:col>
      <xdr:colOff>101600</xdr:colOff>
      <xdr:row>36</xdr:row>
      <xdr:rowOff>150605</xdr:rowOff>
    </xdr:to>
    <xdr:sp macro="" textlink="">
      <xdr:nvSpPr>
        <xdr:cNvPr id="318" name="楕円 317"/>
        <xdr:cNvSpPr/>
      </xdr:nvSpPr>
      <xdr:spPr>
        <a:xfrm>
          <a:off x="7810500" y="62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167132</xdr:rowOff>
    </xdr:from>
    <xdr:ext cx="534377" cy="259045"/>
    <xdr:sp macro="" textlink="">
      <xdr:nvSpPr>
        <xdr:cNvPr id="319" name="テキスト ボックス 318"/>
        <xdr:cNvSpPr txBox="1"/>
      </xdr:nvSpPr>
      <xdr:spPr>
        <a:xfrm>
          <a:off x="7594111" y="59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111138</xdr:rowOff>
    </xdr:from>
    <xdr:to>
      <xdr:col>36</xdr:col>
      <xdr:colOff>165100</xdr:colOff>
      <xdr:row>37</xdr:row>
      <xdr:rowOff>41288</xdr:rowOff>
    </xdr:to>
    <xdr:sp macro="" textlink="">
      <xdr:nvSpPr>
        <xdr:cNvPr id="320" name="楕円 319"/>
        <xdr:cNvSpPr/>
      </xdr:nvSpPr>
      <xdr:spPr>
        <a:xfrm>
          <a:off x="6921500" y="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57815</xdr:rowOff>
    </xdr:from>
    <xdr:ext cx="534377" cy="259045"/>
    <xdr:sp macro="" textlink="">
      <xdr:nvSpPr>
        <xdr:cNvPr id="321" name="テキスト ボックス 320"/>
        <xdr:cNvSpPr txBox="1"/>
      </xdr:nvSpPr>
      <xdr:spPr>
        <a:xfrm>
          <a:off x="6705111" y="60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106081</xdr:rowOff>
    </xdr:from>
    <xdr:to>
      <xdr:col>55</xdr:col>
      <xdr:colOff>0</xdr:colOff>
      <xdr:row>58</xdr:row>
      <xdr:rowOff>118630</xdr:rowOff>
    </xdr:to>
    <xdr:cxnSp macro="">
      <xdr:nvCxnSpPr>
        <xdr:cNvPr id="350" name="直線コネクタ 349"/>
        <xdr:cNvCxnSpPr/>
      </xdr:nvCxnSpPr>
      <xdr:spPr>
        <a:xfrm>
          <a:off x="9639300" y="10050181"/>
          <a:ext cx="8382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106081</xdr:rowOff>
    </xdr:from>
    <xdr:to>
      <xdr:col>50</xdr:col>
      <xdr:colOff>114300</xdr:colOff>
      <xdr:row>58</xdr:row>
      <xdr:rowOff>142225</xdr:rowOff>
    </xdr:to>
    <xdr:cxnSp macro="">
      <xdr:nvCxnSpPr>
        <xdr:cNvPr id="353" name="直線コネクタ 352"/>
        <xdr:cNvCxnSpPr/>
      </xdr:nvCxnSpPr>
      <xdr:spPr>
        <a:xfrm flipV="1">
          <a:off x="8750300" y="10050181"/>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138610</xdr:rowOff>
    </xdr:from>
    <xdr:to>
      <xdr:col>45</xdr:col>
      <xdr:colOff>177800</xdr:colOff>
      <xdr:row>58</xdr:row>
      <xdr:rowOff>142225</xdr:rowOff>
    </xdr:to>
    <xdr:cxnSp macro="">
      <xdr:nvCxnSpPr>
        <xdr:cNvPr id="356" name="直線コネクタ 355"/>
        <xdr:cNvCxnSpPr/>
      </xdr:nvCxnSpPr>
      <xdr:spPr>
        <a:xfrm>
          <a:off x="7861300" y="10082710"/>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138610</xdr:rowOff>
    </xdr:from>
    <xdr:to>
      <xdr:col>41</xdr:col>
      <xdr:colOff>50800</xdr:colOff>
      <xdr:row>58</xdr:row>
      <xdr:rowOff>143146</xdr:rowOff>
    </xdr:to>
    <xdr:cxnSp macro="">
      <xdr:nvCxnSpPr>
        <xdr:cNvPr id="359" name="直線コネクタ 358"/>
        <xdr:cNvCxnSpPr/>
      </xdr:nvCxnSpPr>
      <xdr:spPr>
        <a:xfrm flipV="1">
          <a:off x="6972300" y="10082710"/>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67830</xdr:rowOff>
    </xdr:from>
    <xdr:to>
      <xdr:col>55</xdr:col>
      <xdr:colOff>50800</xdr:colOff>
      <xdr:row>58</xdr:row>
      <xdr:rowOff>169430</xdr:rowOff>
    </xdr:to>
    <xdr:sp macro="" textlink="">
      <xdr:nvSpPr>
        <xdr:cNvPr id="369" name="楕円 368"/>
        <xdr:cNvSpPr/>
      </xdr:nvSpPr>
      <xdr:spPr>
        <a:xfrm>
          <a:off x="10426700" y="100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99010" cy="259045"/>
    <xdr:sp macro="" textlink="">
      <xdr:nvSpPr>
        <xdr:cNvPr id="370" name="普通建設事業費該当値テキスト"/>
        <xdr:cNvSpPr txBox="1"/>
      </xdr:nvSpPr>
      <xdr:spPr>
        <a:xfrm>
          <a:off x="10528300" y="998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55281</xdr:rowOff>
    </xdr:from>
    <xdr:to>
      <xdr:col>50</xdr:col>
      <xdr:colOff>165100</xdr:colOff>
      <xdr:row>58</xdr:row>
      <xdr:rowOff>156881</xdr:rowOff>
    </xdr:to>
    <xdr:sp macro="" textlink="">
      <xdr:nvSpPr>
        <xdr:cNvPr id="371" name="楕円 370"/>
        <xdr:cNvSpPr/>
      </xdr:nvSpPr>
      <xdr:spPr>
        <a:xfrm>
          <a:off x="9588500" y="99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1958</xdr:rowOff>
    </xdr:from>
    <xdr:ext cx="599010" cy="259045"/>
    <xdr:sp macro="" textlink="">
      <xdr:nvSpPr>
        <xdr:cNvPr id="372" name="テキスト ボックス 371"/>
        <xdr:cNvSpPr txBox="1"/>
      </xdr:nvSpPr>
      <xdr:spPr>
        <a:xfrm>
          <a:off x="9339795" y="977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91425</xdr:rowOff>
    </xdr:from>
    <xdr:to>
      <xdr:col>46</xdr:col>
      <xdr:colOff>38100</xdr:colOff>
      <xdr:row>59</xdr:row>
      <xdr:rowOff>21575</xdr:rowOff>
    </xdr:to>
    <xdr:sp macro="" textlink="">
      <xdr:nvSpPr>
        <xdr:cNvPr id="373" name="楕円 372"/>
        <xdr:cNvSpPr/>
      </xdr:nvSpPr>
      <xdr:spPr>
        <a:xfrm>
          <a:off x="8699500" y="100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38102</xdr:rowOff>
    </xdr:from>
    <xdr:ext cx="534377" cy="259045"/>
    <xdr:sp macro="" textlink="">
      <xdr:nvSpPr>
        <xdr:cNvPr id="374" name="テキスト ボックス 373"/>
        <xdr:cNvSpPr txBox="1"/>
      </xdr:nvSpPr>
      <xdr:spPr>
        <a:xfrm>
          <a:off x="8483111" y="98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87810</xdr:rowOff>
    </xdr:from>
    <xdr:to>
      <xdr:col>41</xdr:col>
      <xdr:colOff>101600</xdr:colOff>
      <xdr:row>59</xdr:row>
      <xdr:rowOff>17960</xdr:rowOff>
    </xdr:to>
    <xdr:sp macro="" textlink="">
      <xdr:nvSpPr>
        <xdr:cNvPr id="375" name="楕円 374"/>
        <xdr:cNvSpPr/>
      </xdr:nvSpPr>
      <xdr:spPr>
        <a:xfrm>
          <a:off x="7810500" y="100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34487</xdr:rowOff>
    </xdr:from>
    <xdr:ext cx="599010" cy="259045"/>
    <xdr:sp macro="" textlink="">
      <xdr:nvSpPr>
        <xdr:cNvPr id="376" name="テキスト ボックス 375"/>
        <xdr:cNvSpPr txBox="1"/>
      </xdr:nvSpPr>
      <xdr:spPr>
        <a:xfrm>
          <a:off x="7561795" y="98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92346</xdr:rowOff>
    </xdr:from>
    <xdr:to>
      <xdr:col>36</xdr:col>
      <xdr:colOff>165100</xdr:colOff>
      <xdr:row>59</xdr:row>
      <xdr:rowOff>22496</xdr:rowOff>
    </xdr:to>
    <xdr:sp macro="" textlink="">
      <xdr:nvSpPr>
        <xdr:cNvPr id="377" name="楕円 376"/>
        <xdr:cNvSpPr/>
      </xdr:nvSpPr>
      <xdr:spPr>
        <a:xfrm>
          <a:off x="6921500" y="1003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39023</xdr:rowOff>
    </xdr:from>
    <xdr:ext cx="534377" cy="259045"/>
    <xdr:sp macro="" textlink="">
      <xdr:nvSpPr>
        <xdr:cNvPr id="378" name="テキスト ボックス 377"/>
        <xdr:cNvSpPr txBox="1"/>
      </xdr:nvSpPr>
      <xdr:spPr>
        <a:xfrm>
          <a:off x="6705111" y="981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90030</xdr:rowOff>
    </xdr:from>
    <xdr:to>
      <xdr:col>55</xdr:col>
      <xdr:colOff>0</xdr:colOff>
      <xdr:row>78</xdr:row>
      <xdr:rowOff>115920</xdr:rowOff>
    </xdr:to>
    <xdr:cxnSp macro="">
      <xdr:nvCxnSpPr>
        <xdr:cNvPr id="405" name="直線コネクタ 404"/>
        <xdr:cNvCxnSpPr/>
      </xdr:nvCxnSpPr>
      <xdr:spPr>
        <a:xfrm flipV="1">
          <a:off x="9639300" y="13463130"/>
          <a:ext cx="838200" cy="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115920</xdr:rowOff>
    </xdr:from>
    <xdr:to>
      <xdr:col>50</xdr:col>
      <xdr:colOff>114300</xdr:colOff>
      <xdr:row>78</xdr:row>
      <xdr:rowOff>131600</xdr:rowOff>
    </xdr:to>
    <xdr:cxnSp macro="">
      <xdr:nvCxnSpPr>
        <xdr:cNvPr id="408" name="直線コネクタ 407"/>
        <xdr:cNvCxnSpPr/>
      </xdr:nvCxnSpPr>
      <xdr:spPr>
        <a:xfrm flipV="1">
          <a:off x="8750300" y="13489020"/>
          <a:ext cx="889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130773</xdr:rowOff>
    </xdr:from>
    <xdr:to>
      <xdr:col>45</xdr:col>
      <xdr:colOff>177800</xdr:colOff>
      <xdr:row>78</xdr:row>
      <xdr:rowOff>131600</xdr:rowOff>
    </xdr:to>
    <xdr:cxnSp macro="">
      <xdr:nvCxnSpPr>
        <xdr:cNvPr id="411" name="直線コネクタ 410"/>
        <xdr:cNvCxnSpPr/>
      </xdr:nvCxnSpPr>
      <xdr:spPr>
        <a:xfrm>
          <a:off x="7861300" y="13503873"/>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130773</xdr:rowOff>
    </xdr:from>
    <xdr:to>
      <xdr:col>41</xdr:col>
      <xdr:colOff>50800</xdr:colOff>
      <xdr:row>78</xdr:row>
      <xdr:rowOff>135390</xdr:rowOff>
    </xdr:to>
    <xdr:cxnSp macro="">
      <xdr:nvCxnSpPr>
        <xdr:cNvPr id="414" name="直線コネクタ 413"/>
        <xdr:cNvCxnSpPr/>
      </xdr:nvCxnSpPr>
      <xdr:spPr>
        <a:xfrm flipV="1">
          <a:off x="6972300" y="13503873"/>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39230</xdr:rowOff>
    </xdr:from>
    <xdr:to>
      <xdr:col>55</xdr:col>
      <xdr:colOff>50800</xdr:colOff>
      <xdr:row>78</xdr:row>
      <xdr:rowOff>140830</xdr:rowOff>
    </xdr:to>
    <xdr:sp macro="" textlink="">
      <xdr:nvSpPr>
        <xdr:cNvPr id="424" name="楕円 423"/>
        <xdr:cNvSpPr/>
      </xdr:nvSpPr>
      <xdr:spPr>
        <a:xfrm>
          <a:off x="10426700" y="134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65120</xdr:rowOff>
    </xdr:from>
    <xdr:to>
      <xdr:col>50</xdr:col>
      <xdr:colOff>165100</xdr:colOff>
      <xdr:row>78</xdr:row>
      <xdr:rowOff>166720</xdr:rowOff>
    </xdr:to>
    <xdr:sp macro="" textlink="">
      <xdr:nvSpPr>
        <xdr:cNvPr id="426" name="楕円 425"/>
        <xdr:cNvSpPr/>
      </xdr:nvSpPr>
      <xdr:spPr>
        <a:xfrm>
          <a:off x="9588500" y="134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157847</xdr:rowOff>
    </xdr:from>
    <xdr:ext cx="534377" cy="259045"/>
    <xdr:sp macro="" textlink="">
      <xdr:nvSpPr>
        <xdr:cNvPr id="427" name="テキスト ボックス 426"/>
        <xdr:cNvSpPr txBox="1"/>
      </xdr:nvSpPr>
      <xdr:spPr>
        <a:xfrm>
          <a:off x="9372111" y="135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80800</xdr:rowOff>
    </xdr:from>
    <xdr:to>
      <xdr:col>46</xdr:col>
      <xdr:colOff>38100</xdr:colOff>
      <xdr:row>79</xdr:row>
      <xdr:rowOff>10950</xdr:rowOff>
    </xdr:to>
    <xdr:sp macro="" textlink="">
      <xdr:nvSpPr>
        <xdr:cNvPr id="428" name="楕円 427"/>
        <xdr:cNvSpPr/>
      </xdr:nvSpPr>
      <xdr:spPr>
        <a:xfrm>
          <a:off x="8699500" y="134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2077</xdr:rowOff>
    </xdr:from>
    <xdr:ext cx="469744" cy="259045"/>
    <xdr:sp macro="" textlink="">
      <xdr:nvSpPr>
        <xdr:cNvPr id="429" name="テキスト ボックス 428"/>
        <xdr:cNvSpPr txBox="1"/>
      </xdr:nvSpPr>
      <xdr:spPr>
        <a:xfrm>
          <a:off x="8515428" y="135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79973</xdr:rowOff>
    </xdr:from>
    <xdr:to>
      <xdr:col>41</xdr:col>
      <xdr:colOff>101600</xdr:colOff>
      <xdr:row>79</xdr:row>
      <xdr:rowOff>10123</xdr:rowOff>
    </xdr:to>
    <xdr:sp macro="" textlink="">
      <xdr:nvSpPr>
        <xdr:cNvPr id="430" name="楕円 429"/>
        <xdr:cNvSpPr/>
      </xdr:nvSpPr>
      <xdr:spPr>
        <a:xfrm>
          <a:off x="7810500" y="134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1250</xdr:rowOff>
    </xdr:from>
    <xdr:ext cx="469744" cy="259045"/>
    <xdr:sp macro="" textlink="">
      <xdr:nvSpPr>
        <xdr:cNvPr id="431" name="テキスト ボックス 430"/>
        <xdr:cNvSpPr txBox="1"/>
      </xdr:nvSpPr>
      <xdr:spPr>
        <a:xfrm>
          <a:off x="7626428" y="135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84590</xdr:rowOff>
    </xdr:from>
    <xdr:to>
      <xdr:col>36</xdr:col>
      <xdr:colOff>165100</xdr:colOff>
      <xdr:row>79</xdr:row>
      <xdr:rowOff>14740</xdr:rowOff>
    </xdr:to>
    <xdr:sp macro="" textlink="">
      <xdr:nvSpPr>
        <xdr:cNvPr id="432" name="楕円 431"/>
        <xdr:cNvSpPr/>
      </xdr:nvSpPr>
      <xdr:spPr>
        <a:xfrm>
          <a:off x="6921500" y="13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5867</xdr:rowOff>
    </xdr:from>
    <xdr:ext cx="469744" cy="259045"/>
    <xdr:sp macro="" textlink="">
      <xdr:nvSpPr>
        <xdr:cNvPr id="433" name="テキスト ボックス 432"/>
        <xdr:cNvSpPr txBox="1"/>
      </xdr:nvSpPr>
      <xdr:spPr>
        <a:xfrm>
          <a:off x="6737428" y="135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151065</xdr:rowOff>
    </xdr:from>
    <xdr:to>
      <xdr:col>55</xdr:col>
      <xdr:colOff>0</xdr:colOff>
      <xdr:row>97</xdr:row>
      <xdr:rowOff>9463</xdr:rowOff>
    </xdr:to>
    <xdr:cxnSp macro="">
      <xdr:nvCxnSpPr>
        <xdr:cNvPr id="464" name="直線コネクタ 463"/>
        <xdr:cNvCxnSpPr/>
      </xdr:nvCxnSpPr>
      <xdr:spPr>
        <a:xfrm>
          <a:off x="9639300" y="16267365"/>
          <a:ext cx="838200" cy="37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151065</xdr:rowOff>
    </xdr:from>
    <xdr:to>
      <xdr:col>50</xdr:col>
      <xdr:colOff>114300</xdr:colOff>
      <xdr:row>96</xdr:row>
      <xdr:rowOff>23670</xdr:rowOff>
    </xdr:to>
    <xdr:cxnSp macro="">
      <xdr:nvCxnSpPr>
        <xdr:cNvPr id="467" name="直線コネクタ 466"/>
        <xdr:cNvCxnSpPr/>
      </xdr:nvCxnSpPr>
      <xdr:spPr>
        <a:xfrm flipV="1">
          <a:off x="8750300" y="16267365"/>
          <a:ext cx="889000" cy="2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23670</xdr:rowOff>
    </xdr:from>
    <xdr:to>
      <xdr:col>45</xdr:col>
      <xdr:colOff>177800</xdr:colOff>
      <xdr:row>96</xdr:row>
      <xdr:rowOff>65230</xdr:rowOff>
    </xdr:to>
    <xdr:cxnSp macro="">
      <xdr:nvCxnSpPr>
        <xdr:cNvPr id="470" name="直線コネクタ 469"/>
        <xdr:cNvCxnSpPr/>
      </xdr:nvCxnSpPr>
      <xdr:spPr>
        <a:xfrm flipV="1">
          <a:off x="7861300" y="16482870"/>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65230</xdr:rowOff>
    </xdr:from>
    <xdr:to>
      <xdr:col>41</xdr:col>
      <xdr:colOff>50800</xdr:colOff>
      <xdr:row>96</xdr:row>
      <xdr:rowOff>159773</xdr:rowOff>
    </xdr:to>
    <xdr:cxnSp macro="">
      <xdr:nvCxnSpPr>
        <xdr:cNvPr id="473" name="直線コネクタ 472"/>
        <xdr:cNvCxnSpPr/>
      </xdr:nvCxnSpPr>
      <xdr:spPr>
        <a:xfrm flipV="1">
          <a:off x="6972300" y="16524430"/>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130113</xdr:rowOff>
    </xdr:from>
    <xdr:to>
      <xdr:col>55</xdr:col>
      <xdr:colOff>50800</xdr:colOff>
      <xdr:row>97</xdr:row>
      <xdr:rowOff>60263</xdr:rowOff>
    </xdr:to>
    <xdr:sp macro="" textlink="">
      <xdr:nvSpPr>
        <xdr:cNvPr id="483" name="楕円 482"/>
        <xdr:cNvSpPr/>
      </xdr:nvSpPr>
      <xdr:spPr>
        <a:xfrm>
          <a:off x="104267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108540</xdr:rowOff>
    </xdr:from>
    <xdr:ext cx="534377" cy="259045"/>
    <xdr:sp macro="" textlink="">
      <xdr:nvSpPr>
        <xdr:cNvPr id="484" name="普通建設事業費 （ うち更新整備　）該当値テキスト"/>
        <xdr:cNvSpPr txBox="1"/>
      </xdr:nvSpPr>
      <xdr:spPr>
        <a:xfrm>
          <a:off x="10528300" y="1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100265</xdr:rowOff>
    </xdr:from>
    <xdr:to>
      <xdr:col>50</xdr:col>
      <xdr:colOff>165100</xdr:colOff>
      <xdr:row>95</xdr:row>
      <xdr:rowOff>30415</xdr:rowOff>
    </xdr:to>
    <xdr:sp macro="" textlink="">
      <xdr:nvSpPr>
        <xdr:cNvPr id="485" name="楕円 484"/>
        <xdr:cNvSpPr/>
      </xdr:nvSpPr>
      <xdr:spPr>
        <a:xfrm>
          <a:off x="9588500" y="162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46942</xdr:rowOff>
    </xdr:from>
    <xdr:ext cx="534377" cy="259045"/>
    <xdr:sp macro="" textlink="">
      <xdr:nvSpPr>
        <xdr:cNvPr id="486" name="テキスト ボックス 485"/>
        <xdr:cNvSpPr txBox="1"/>
      </xdr:nvSpPr>
      <xdr:spPr>
        <a:xfrm>
          <a:off x="9372111" y="159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144320</xdr:rowOff>
    </xdr:from>
    <xdr:to>
      <xdr:col>46</xdr:col>
      <xdr:colOff>38100</xdr:colOff>
      <xdr:row>96</xdr:row>
      <xdr:rowOff>74470</xdr:rowOff>
    </xdr:to>
    <xdr:sp macro="" textlink="">
      <xdr:nvSpPr>
        <xdr:cNvPr id="487" name="楕円 486"/>
        <xdr:cNvSpPr/>
      </xdr:nvSpPr>
      <xdr:spPr>
        <a:xfrm>
          <a:off x="8699500" y="164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90997</xdr:rowOff>
    </xdr:from>
    <xdr:ext cx="534377" cy="259045"/>
    <xdr:sp macro="" textlink="">
      <xdr:nvSpPr>
        <xdr:cNvPr id="488" name="テキスト ボックス 487"/>
        <xdr:cNvSpPr txBox="1"/>
      </xdr:nvSpPr>
      <xdr:spPr>
        <a:xfrm>
          <a:off x="8483111" y="162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14430</xdr:rowOff>
    </xdr:from>
    <xdr:to>
      <xdr:col>41</xdr:col>
      <xdr:colOff>101600</xdr:colOff>
      <xdr:row>96</xdr:row>
      <xdr:rowOff>116030</xdr:rowOff>
    </xdr:to>
    <xdr:sp macro="" textlink="">
      <xdr:nvSpPr>
        <xdr:cNvPr id="489" name="楕円 488"/>
        <xdr:cNvSpPr/>
      </xdr:nvSpPr>
      <xdr:spPr>
        <a:xfrm>
          <a:off x="7810500" y="164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132557</xdr:rowOff>
    </xdr:from>
    <xdr:ext cx="534377" cy="259045"/>
    <xdr:sp macro="" textlink="">
      <xdr:nvSpPr>
        <xdr:cNvPr id="490" name="テキスト ボックス 489"/>
        <xdr:cNvSpPr txBox="1"/>
      </xdr:nvSpPr>
      <xdr:spPr>
        <a:xfrm>
          <a:off x="7594111" y="162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108973</xdr:rowOff>
    </xdr:from>
    <xdr:to>
      <xdr:col>36</xdr:col>
      <xdr:colOff>165100</xdr:colOff>
      <xdr:row>97</xdr:row>
      <xdr:rowOff>39123</xdr:rowOff>
    </xdr:to>
    <xdr:sp macro="" textlink="">
      <xdr:nvSpPr>
        <xdr:cNvPr id="491" name="楕円 490"/>
        <xdr:cNvSpPr/>
      </xdr:nvSpPr>
      <xdr:spPr>
        <a:xfrm>
          <a:off x="6921500" y="165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55650</xdr:rowOff>
    </xdr:from>
    <xdr:ext cx="534377" cy="259045"/>
    <xdr:sp macro="" textlink="">
      <xdr:nvSpPr>
        <xdr:cNvPr id="492" name="テキスト ボックス 491"/>
        <xdr:cNvSpPr txBox="1"/>
      </xdr:nvSpPr>
      <xdr:spPr>
        <a:xfrm>
          <a:off x="6705111" y="163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134945</xdr:rowOff>
    </xdr:from>
    <xdr:to>
      <xdr:col>85</xdr:col>
      <xdr:colOff>127000</xdr:colOff>
      <xdr:row>38</xdr:row>
      <xdr:rowOff>136993</xdr:rowOff>
    </xdr:to>
    <xdr:cxnSp macro="">
      <xdr:nvCxnSpPr>
        <xdr:cNvPr id="519" name="直線コネクタ 518"/>
        <xdr:cNvCxnSpPr/>
      </xdr:nvCxnSpPr>
      <xdr:spPr>
        <a:xfrm flipV="1">
          <a:off x="15481300" y="6650045"/>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136678</xdr:rowOff>
    </xdr:from>
    <xdr:to>
      <xdr:col>81</xdr:col>
      <xdr:colOff>50800</xdr:colOff>
      <xdr:row>38</xdr:row>
      <xdr:rowOff>136993</xdr:rowOff>
    </xdr:to>
    <xdr:cxnSp macro="">
      <xdr:nvCxnSpPr>
        <xdr:cNvPr id="522" name="直線コネクタ 521"/>
        <xdr:cNvCxnSpPr/>
      </xdr:nvCxnSpPr>
      <xdr:spPr>
        <a:xfrm>
          <a:off x="14592300" y="6651778"/>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129580</xdr:rowOff>
    </xdr:from>
    <xdr:to>
      <xdr:col>76</xdr:col>
      <xdr:colOff>114300</xdr:colOff>
      <xdr:row>38</xdr:row>
      <xdr:rowOff>136678</xdr:rowOff>
    </xdr:to>
    <xdr:cxnSp macro="">
      <xdr:nvCxnSpPr>
        <xdr:cNvPr id="525" name="直線コネクタ 524"/>
        <xdr:cNvCxnSpPr/>
      </xdr:nvCxnSpPr>
      <xdr:spPr>
        <a:xfrm>
          <a:off x="13703300" y="6644680"/>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121570</xdr:rowOff>
    </xdr:from>
    <xdr:to>
      <xdr:col>71</xdr:col>
      <xdr:colOff>177800</xdr:colOff>
      <xdr:row>38</xdr:row>
      <xdr:rowOff>129580</xdr:rowOff>
    </xdr:to>
    <xdr:cxnSp macro="">
      <xdr:nvCxnSpPr>
        <xdr:cNvPr id="528" name="直線コネクタ 527"/>
        <xdr:cNvCxnSpPr/>
      </xdr:nvCxnSpPr>
      <xdr:spPr>
        <a:xfrm>
          <a:off x="12814300" y="6636670"/>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84145</xdr:rowOff>
    </xdr:from>
    <xdr:to>
      <xdr:col>85</xdr:col>
      <xdr:colOff>177800</xdr:colOff>
      <xdr:row>39</xdr:row>
      <xdr:rowOff>14295</xdr:rowOff>
    </xdr:to>
    <xdr:sp macro="" textlink="">
      <xdr:nvSpPr>
        <xdr:cNvPr id="538" name="楕円 537"/>
        <xdr:cNvSpPr/>
      </xdr:nvSpPr>
      <xdr:spPr>
        <a:xfrm>
          <a:off x="162687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86193</xdr:rowOff>
    </xdr:from>
    <xdr:to>
      <xdr:col>81</xdr:col>
      <xdr:colOff>101600</xdr:colOff>
      <xdr:row>39</xdr:row>
      <xdr:rowOff>16343</xdr:rowOff>
    </xdr:to>
    <xdr:sp macro="" textlink="">
      <xdr:nvSpPr>
        <xdr:cNvPr id="540" name="楕円 539"/>
        <xdr:cNvSpPr/>
      </xdr:nvSpPr>
      <xdr:spPr>
        <a:xfrm>
          <a:off x="15430500" y="66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7470</xdr:rowOff>
    </xdr:from>
    <xdr:ext cx="469744" cy="259045"/>
    <xdr:sp macro="" textlink="">
      <xdr:nvSpPr>
        <xdr:cNvPr id="541" name="テキスト ボックス 540"/>
        <xdr:cNvSpPr txBox="1"/>
      </xdr:nvSpPr>
      <xdr:spPr>
        <a:xfrm>
          <a:off x="15246428" y="669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85878</xdr:rowOff>
    </xdr:from>
    <xdr:to>
      <xdr:col>76</xdr:col>
      <xdr:colOff>165100</xdr:colOff>
      <xdr:row>39</xdr:row>
      <xdr:rowOff>16028</xdr:rowOff>
    </xdr:to>
    <xdr:sp macro="" textlink="">
      <xdr:nvSpPr>
        <xdr:cNvPr id="542" name="楕円 541"/>
        <xdr:cNvSpPr/>
      </xdr:nvSpPr>
      <xdr:spPr>
        <a:xfrm>
          <a:off x="14541500" y="6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7155</xdr:rowOff>
    </xdr:from>
    <xdr:ext cx="469744" cy="259045"/>
    <xdr:sp macro="" textlink="">
      <xdr:nvSpPr>
        <xdr:cNvPr id="543" name="テキスト ボックス 542"/>
        <xdr:cNvSpPr txBox="1"/>
      </xdr:nvSpPr>
      <xdr:spPr>
        <a:xfrm>
          <a:off x="14357428" y="66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78780</xdr:rowOff>
    </xdr:from>
    <xdr:to>
      <xdr:col>72</xdr:col>
      <xdr:colOff>38100</xdr:colOff>
      <xdr:row>39</xdr:row>
      <xdr:rowOff>8930</xdr:rowOff>
    </xdr:to>
    <xdr:sp macro="" textlink="">
      <xdr:nvSpPr>
        <xdr:cNvPr id="544" name="楕円 543"/>
        <xdr:cNvSpPr/>
      </xdr:nvSpPr>
      <xdr:spPr>
        <a:xfrm>
          <a:off x="13652500" y="65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25457</xdr:rowOff>
    </xdr:from>
    <xdr:ext cx="469744" cy="259045"/>
    <xdr:sp macro="" textlink="">
      <xdr:nvSpPr>
        <xdr:cNvPr id="545" name="テキスト ボックス 544"/>
        <xdr:cNvSpPr txBox="1"/>
      </xdr:nvSpPr>
      <xdr:spPr>
        <a:xfrm>
          <a:off x="13468428" y="63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70770</xdr:rowOff>
    </xdr:from>
    <xdr:to>
      <xdr:col>67</xdr:col>
      <xdr:colOff>101600</xdr:colOff>
      <xdr:row>39</xdr:row>
      <xdr:rowOff>920</xdr:rowOff>
    </xdr:to>
    <xdr:sp macro="" textlink="">
      <xdr:nvSpPr>
        <xdr:cNvPr id="546" name="楕円 545"/>
        <xdr:cNvSpPr/>
      </xdr:nvSpPr>
      <xdr:spPr>
        <a:xfrm>
          <a:off x="12763500" y="65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17447</xdr:rowOff>
    </xdr:from>
    <xdr:ext cx="469744" cy="259045"/>
    <xdr:sp macro="" textlink="">
      <xdr:nvSpPr>
        <xdr:cNvPr id="547" name="テキスト ボックス 546"/>
        <xdr:cNvSpPr txBox="1"/>
      </xdr:nvSpPr>
      <xdr:spPr>
        <a:xfrm>
          <a:off x="12579428" y="636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135051</xdr:rowOff>
    </xdr:from>
    <xdr:to>
      <xdr:col>85</xdr:col>
      <xdr:colOff>127000</xdr:colOff>
      <xdr:row>76</xdr:row>
      <xdr:rowOff>41410</xdr:rowOff>
    </xdr:to>
    <xdr:cxnSp macro="">
      <xdr:nvCxnSpPr>
        <xdr:cNvPr id="625" name="直線コネクタ 624"/>
        <xdr:cNvCxnSpPr/>
      </xdr:nvCxnSpPr>
      <xdr:spPr>
        <a:xfrm>
          <a:off x="15481300" y="12993801"/>
          <a:ext cx="838200" cy="7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115682</xdr:rowOff>
    </xdr:from>
    <xdr:to>
      <xdr:col>81</xdr:col>
      <xdr:colOff>50800</xdr:colOff>
      <xdr:row>75</xdr:row>
      <xdr:rowOff>135051</xdr:rowOff>
    </xdr:to>
    <xdr:cxnSp macro="">
      <xdr:nvCxnSpPr>
        <xdr:cNvPr id="628" name="直線コネクタ 627"/>
        <xdr:cNvCxnSpPr/>
      </xdr:nvCxnSpPr>
      <xdr:spPr>
        <a:xfrm>
          <a:off x="14592300" y="12974432"/>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48192</xdr:rowOff>
    </xdr:from>
    <xdr:to>
      <xdr:col>76</xdr:col>
      <xdr:colOff>114300</xdr:colOff>
      <xdr:row>75</xdr:row>
      <xdr:rowOff>115682</xdr:rowOff>
    </xdr:to>
    <xdr:cxnSp macro="">
      <xdr:nvCxnSpPr>
        <xdr:cNvPr id="631" name="直線コネクタ 630"/>
        <xdr:cNvCxnSpPr/>
      </xdr:nvCxnSpPr>
      <xdr:spPr>
        <a:xfrm>
          <a:off x="13703300" y="12906942"/>
          <a:ext cx="889000" cy="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48192</xdr:rowOff>
    </xdr:from>
    <xdr:to>
      <xdr:col>71</xdr:col>
      <xdr:colOff>177800</xdr:colOff>
      <xdr:row>75</xdr:row>
      <xdr:rowOff>55232</xdr:rowOff>
    </xdr:to>
    <xdr:cxnSp macro="">
      <xdr:nvCxnSpPr>
        <xdr:cNvPr id="634" name="直線コネクタ 633"/>
        <xdr:cNvCxnSpPr/>
      </xdr:nvCxnSpPr>
      <xdr:spPr>
        <a:xfrm flipV="1">
          <a:off x="12814300" y="12906942"/>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162060</xdr:rowOff>
    </xdr:from>
    <xdr:to>
      <xdr:col>85</xdr:col>
      <xdr:colOff>177800</xdr:colOff>
      <xdr:row>76</xdr:row>
      <xdr:rowOff>92210</xdr:rowOff>
    </xdr:to>
    <xdr:sp macro="" textlink="">
      <xdr:nvSpPr>
        <xdr:cNvPr id="644" name="楕円 643"/>
        <xdr:cNvSpPr/>
      </xdr:nvSpPr>
      <xdr:spPr>
        <a:xfrm>
          <a:off x="16268700" y="130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140487</xdr:rowOff>
    </xdr:from>
    <xdr:ext cx="534377" cy="259045"/>
    <xdr:sp macro="" textlink="">
      <xdr:nvSpPr>
        <xdr:cNvPr id="645" name="公債費該当値テキスト"/>
        <xdr:cNvSpPr txBox="1"/>
      </xdr:nvSpPr>
      <xdr:spPr>
        <a:xfrm>
          <a:off x="16370300" y="129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84251</xdr:rowOff>
    </xdr:from>
    <xdr:to>
      <xdr:col>81</xdr:col>
      <xdr:colOff>101600</xdr:colOff>
      <xdr:row>76</xdr:row>
      <xdr:rowOff>14402</xdr:rowOff>
    </xdr:to>
    <xdr:sp macro="" textlink="">
      <xdr:nvSpPr>
        <xdr:cNvPr id="646" name="楕円 645"/>
        <xdr:cNvSpPr/>
      </xdr:nvSpPr>
      <xdr:spPr>
        <a:xfrm>
          <a:off x="15430500" y="129430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30928</xdr:rowOff>
    </xdr:from>
    <xdr:ext cx="534377" cy="259045"/>
    <xdr:sp macro="" textlink="">
      <xdr:nvSpPr>
        <xdr:cNvPr id="647" name="テキスト ボックス 646"/>
        <xdr:cNvSpPr txBox="1"/>
      </xdr:nvSpPr>
      <xdr:spPr>
        <a:xfrm>
          <a:off x="15214111" y="127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64882</xdr:rowOff>
    </xdr:from>
    <xdr:to>
      <xdr:col>76</xdr:col>
      <xdr:colOff>165100</xdr:colOff>
      <xdr:row>75</xdr:row>
      <xdr:rowOff>166483</xdr:rowOff>
    </xdr:to>
    <xdr:sp macro="" textlink="">
      <xdr:nvSpPr>
        <xdr:cNvPr id="648" name="楕円 647"/>
        <xdr:cNvSpPr/>
      </xdr:nvSpPr>
      <xdr:spPr>
        <a:xfrm>
          <a:off x="14541500" y="12923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11559</xdr:rowOff>
    </xdr:from>
    <xdr:ext cx="534377" cy="259045"/>
    <xdr:sp macro="" textlink="">
      <xdr:nvSpPr>
        <xdr:cNvPr id="649" name="テキスト ボックス 648"/>
        <xdr:cNvSpPr txBox="1"/>
      </xdr:nvSpPr>
      <xdr:spPr>
        <a:xfrm>
          <a:off x="14325111" y="126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168842</xdr:rowOff>
    </xdr:from>
    <xdr:to>
      <xdr:col>72</xdr:col>
      <xdr:colOff>38100</xdr:colOff>
      <xdr:row>75</xdr:row>
      <xdr:rowOff>98992</xdr:rowOff>
    </xdr:to>
    <xdr:sp macro="" textlink="">
      <xdr:nvSpPr>
        <xdr:cNvPr id="650" name="楕円 649"/>
        <xdr:cNvSpPr/>
      </xdr:nvSpPr>
      <xdr:spPr>
        <a:xfrm>
          <a:off x="13652500" y="128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115519</xdr:rowOff>
    </xdr:from>
    <xdr:ext cx="534377" cy="259045"/>
    <xdr:sp macro="" textlink="">
      <xdr:nvSpPr>
        <xdr:cNvPr id="651" name="テキスト ボックス 650"/>
        <xdr:cNvSpPr txBox="1"/>
      </xdr:nvSpPr>
      <xdr:spPr>
        <a:xfrm>
          <a:off x="13436111" y="126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4432</xdr:rowOff>
    </xdr:from>
    <xdr:to>
      <xdr:col>67</xdr:col>
      <xdr:colOff>101600</xdr:colOff>
      <xdr:row>75</xdr:row>
      <xdr:rowOff>106032</xdr:rowOff>
    </xdr:to>
    <xdr:sp macro="" textlink="">
      <xdr:nvSpPr>
        <xdr:cNvPr id="652" name="楕円 651"/>
        <xdr:cNvSpPr/>
      </xdr:nvSpPr>
      <xdr:spPr>
        <a:xfrm>
          <a:off x="12763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122559</xdr:rowOff>
    </xdr:from>
    <xdr:ext cx="534377" cy="259045"/>
    <xdr:sp macro="" textlink="">
      <xdr:nvSpPr>
        <xdr:cNvPr id="653" name="テキスト ボックス 652"/>
        <xdr:cNvSpPr txBox="1"/>
      </xdr:nvSpPr>
      <xdr:spPr>
        <a:xfrm>
          <a:off x="12547111" y="126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163202</xdr:rowOff>
    </xdr:from>
    <xdr:to>
      <xdr:col>85</xdr:col>
      <xdr:colOff>127000</xdr:colOff>
      <xdr:row>99</xdr:row>
      <xdr:rowOff>26870</xdr:rowOff>
    </xdr:to>
    <xdr:cxnSp macro="">
      <xdr:nvCxnSpPr>
        <xdr:cNvPr id="684" name="直線コネクタ 683"/>
        <xdr:cNvCxnSpPr/>
      </xdr:nvCxnSpPr>
      <xdr:spPr>
        <a:xfrm flipV="1">
          <a:off x="15481300" y="16793852"/>
          <a:ext cx="838200" cy="2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26870</xdr:rowOff>
    </xdr:from>
    <xdr:to>
      <xdr:col>81</xdr:col>
      <xdr:colOff>50800</xdr:colOff>
      <xdr:row>99</xdr:row>
      <xdr:rowOff>47062</xdr:rowOff>
    </xdr:to>
    <xdr:cxnSp macro="">
      <xdr:nvCxnSpPr>
        <xdr:cNvPr id="687" name="直線コネクタ 686"/>
        <xdr:cNvCxnSpPr/>
      </xdr:nvCxnSpPr>
      <xdr:spPr>
        <a:xfrm flipV="1">
          <a:off x="14592300" y="1700042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114695</xdr:rowOff>
    </xdr:from>
    <xdr:to>
      <xdr:col>76</xdr:col>
      <xdr:colOff>114300</xdr:colOff>
      <xdr:row>99</xdr:row>
      <xdr:rowOff>47062</xdr:rowOff>
    </xdr:to>
    <xdr:cxnSp macro="">
      <xdr:nvCxnSpPr>
        <xdr:cNvPr id="690" name="直線コネクタ 689"/>
        <xdr:cNvCxnSpPr/>
      </xdr:nvCxnSpPr>
      <xdr:spPr>
        <a:xfrm>
          <a:off x="13703300" y="16916795"/>
          <a:ext cx="8890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96658</xdr:rowOff>
    </xdr:from>
    <xdr:to>
      <xdr:col>71</xdr:col>
      <xdr:colOff>177800</xdr:colOff>
      <xdr:row>98</xdr:row>
      <xdr:rowOff>114695</xdr:rowOff>
    </xdr:to>
    <xdr:cxnSp macro="">
      <xdr:nvCxnSpPr>
        <xdr:cNvPr id="693" name="直線コネクタ 692"/>
        <xdr:cNvCxnSpPr/>
      </xdr:nvCxnSpPr>
      <xdr:spPr>
        <a:xfrm>
          <a:off x="12814300" y="16898758"/>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112402</xdr:rowOff>
    </xdr:from>
    <xdr:to>
      <xdr:col>85</xdr:col>
      <xdr:colOff>177800</xdr:colOff>
      <xdr:row>98</xdr:row>
      <xdr:rowOff>42552</xdr:rowOff>
    </xdr:to>
    <xdr:sp macro="" textlink="">
      <xdr:nvSpPr>
        <xdr:cNvPr id="703" name="楕円 702"/>
        <xdr:cNvSpPr/>
      </xdr:nvSpPr>
      <xdr:spPr>
        <a:xfrm>
          <a:off x="16268700" y="167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90829</xdr:rowOff>
    </xdr:from>
    <xdr:ext cx="534377" cy="259045"/>
    <xdr:sp macro="" textlink="">
      <xdr:nvSpPr>
        <xdr:cNvPr id="704" name="積立金該当値テキスト"/>
        <xdr:cNvSpPr txBox="1"/>
      </xdr:nvSpPr>
      <xdr:spPr>
        <a:xfrm>
          <a:off x="16370300" y="16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147520</xdr:rowOff>
    </xdr:from>
    <xdr:to>
      <xdr:col>81</xdr:col>
      <xdr:colOff>101600</xdr:colOff>
      <xdr:row>99</xdr:row>
      <xdr:rowOff>77670</xdr:rowOff>
    </xdr:to>
    <xdr:sp macro="" textlink="">
      <xdr:nvSpPr>
        <xdr:cNvPr id="705" name="楕円 704"/>
        <xdr:cNvSpPr/>
      </xdr:nvSpPr>
      <xdr:spPr>
        <a:xfrm>
          <a:off x="15430500" y="16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68797</xdr:rowOff>
    </xdr:from>
    <xdr:ext cx="469744" cy="259045"/>
    <xdr:sp macro="" textlink="">
      <xdr:nvSpPr>
        <xdr:cNvPr id="706" name="テキスト ボックス 705"/>
        <xdr:cNvSpPr txBox="1"/>
      </xdr:nvSpPr>
      <xdr:spPr>
        <a:xfrm>
          <a:off x="15246428" y="170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167712</xdr:rowOff>
    </xdr:from>
    <xdr:to>
      <xdr:col>76</xdr:col>
      <xdr:colOff>165100</xdr:colOff>
      <xdr:row>99</xdr:row>
      <xdr:rowOff>97862</xdr:rowOff>
    </xdr:to>
    <xdr:sp macro="" textlink="">
      <xdr:nvSpPr>
        <xdr:cNvPr id="707" name="楕円 706"/>
        <xdr:cNvSpPr/>
      </xdr:nvSpPr>
      <xdr:spPr>
        <a:xfrm>
          <a:off x="14541500" y="169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88989</xdr:rowOff>
    </xdr:from>
    <xdr:ext cx="469744" cy="259045"/>
    <xdr:sp macro="" textlink="">
      <xdr:nvSpPr>
        <xdr:cNvPr id="708" name="テキスト ボックス 707"/>
        <xdr:cNvSpPr txBox="1"/>
      </xdr:nvSpPr>
      <xdr:spPr>
        <a:xfrm>
          <a:off x="14357428" y="1706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63895</xdr:rowOff>
    </xdr:from>
    <xdr:to>
      <xdr:col>72</xdr:col>
      <xdr:colOff>38100</xdr:colOff>
      <xdr:row>98</xdr:row>
      <xdr:rowOff>165495</xdr:rowOff>
    </xdr:to>
    <xdr:sp macro="" textlink="">
      <xdr:nvSpPr>
        <xdr:cNvPr id="709" name="楕円 708"/>
        <xdr:cNvSpPr/>
      </xdr:nvSpPr>
      <xdr:spPr>
        <a:xfrm>
          <a:off x="13652500" y="16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156622</xdr:rowOff>
    </xdr:from>
    <xdr:ext cx="534377" cy="259045"/>
    <xdr:sp macro="" textlink="">
      <xdr:nvSpPr>
        <xdr:cNvPr id="710" name="テキスト ボックス 709"/>
        <xdr:cNvSpPr txBox="1"/>
      </xdr:nvSpPr>
      <xdr:spPr>
        <a:xfrm>
          <a:off x="13436111" y="169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45858</xdr:rowOff>
    </xdr:from>
    <xdr:to>
      <xdr:col>67</xdr:col>
      <xdr:colOff>101600</xdr:colOff>
      <xdr:row>98</xdr:row>
      <xdr:rowOff>147458</xdr:rowOff>
    </xdr:to>
    <xdr:sp macro="" textlink="">
      <xdr:nvSpPr>
        <xdr:cNvPr id="711" name="楕円 710"/>
        <xdr:cNvSpPr/>
      </xdr:nvSpPr>
      <xdr:spPr>
        <a:xfrm>
          <a:off x="12763500" y="168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138585</xdr:rowOff>
    </xdr:from>
    <xdr:ext cx="534377" cy="259045"/>
    <xdr:sp macro="" textlink="">
      <xdr:nvSpPr>
        <xdr:cNvPr id="712" name="テキスト ボックス 711"/>
        <xdr:cNvSpPr txBox="1"/>
      </xdr:nvSpPr>
      <xdr:spPr>
        <a:xfrm>
          <a:off x="12547111" y="169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160503</xdr:rowOff>
    </xdr:from>
    <xdr:to>
      <xdr:col>116</xdr:col>
      <xdr:colOff>63500</xdr:colOff>
      <xdr:row>57</xdr:row>
      <xdr:rowOff>170161</xdr:rowOff>
    </xdr:to>
    <xdr:cxnSp macro="">
      <xdr:nvCxnSpPr>
        <xdr:cNvPr id="794" name="直線コネクタ 793"/>
        <xdr:cNvCxnSpPr/>
      </xdr:nvCxnSpPr>
      <xdr:spPr>
        <a:xfrm>
          <a:off x="21323300" y="9933153"/>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129013</xdr:rowOff>
    </xdr:from>
    <xdr:to>
      <xdr:col>111</xdr:col>
      <xdr:colOff>177800</xdr:colOff>
      <xdr:row>57</xdr:row>
      <xdr:rowOff>160503</xdr:rowOff>
    </xdr:to>
    <xdr:cxnSp macro="">
      <xdr:nvCxnSpPr>
        <xdr:cNvPr id="797" name="直線コネクタ 796"/>
        <xdr:cNvCxnSpPr/>
      </xdr:nvCxnSpPr>
      <xdr:spPr>
        <a:xfrm>
          <a:off x="20434300" y="9044413"/>
          <a:ext cx="889000" cy="8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129013</xdr:rowOff>
    </xdr:from>
    <xdr:to>
      <xdr:col>107</xdr:col>
      <xdr:colOff>50800</xdr:colOff>
      <xdr:row>55</xdr:row>
      <xdr:rowOff>163246</xdr:rowOff>
    </xdr:to>
    <xdr:cxnSp macro="">
      <xdr:nvCxnSpPr>
        <xdr:cNvPr id="800" name="直線コネクタ 799"/>
        <xdr:cNvCxnSpPr/>
      </xdr:nvCxnSpPr>
      <xdr:spPr>
        <a:xfrm flipV="1">
          <a:off x="19545300" y="9044413"/>
          <a:ext cx="889000" cy="5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80664</xdr:rowOff>
    </xdr:from>
    <xdr:to>
      <xdr:col>102</xdr:col>
      <xdr:colOff>114300</xdr:colOff>
      <xdr:row>55</xdr:row>
      <xdr:rowOff>163246</xdr:rowOff>
    </xdr:to>
    <xdr:cxnSp macro="">
      <xdr:nvCxnSpPr>
        <xdr:cNvPr id="803" name="直線コネクタ 802"/>
        <xdr:cNvCxnSpPr/>
      </xdr:nvCxnSpPr>
      <xdr:spPr>
        <a:xfrm>
          <a:off x="18656300" y="8996064"/>
          <a:ext cx="889000" cy="5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119361</xdr:rowOff>
    </xdr:from>
    <xdr:to>
      <xdr:col>116</xdr:col>
      <xdr:colOff>114300</xdr:colOff>
      <xdr:row>58</xdr:row>
      <xdr:rowOff>49511</xdr:rowOff>
    </xdr:to>
    <xdr:sp macro="" textlink="">
      <xdr:nvSpPr>
        <xdr:cNvPr id="813" name="楕円 812"/>
        <xdr:cNvSpPr/>
      </xdr:nvSpPr>
      <xdr:spPr>
        <a:xfrm>
          <a:off x="22110700" y="98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34288</xdr:rowOff>
    </xdr:from>
    <xdr:ext cx="378565" cy="259045"/>
    <xdr:sp macro="" textlink="">
      <xdr:nvSpPr>
        <xdr:cNvPr id="814" name="貸付金該当値テキスト"/>
        <xdr:cNvSpPr txBox="1"/>
      </xdr:nvSpPr>
      <xdr:spPr>
        <a:xfrm>
          <a:off x="22212300" y="9806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109703</xdr:rowOff>
    </xdr:from>
    <xdr:to>
      <xdr:col>112</xdr:col>
      <xdr:colOff>38100</xdr:colOff>
      <xdr:row>58</xdr:row>
      <xdr:rowOff>39853</xdr:rowOff>
    </xdr:to>
    <xdr:sp macro="" textlink="">
      <xdr:nvSpPr>
        <xdr:cNvPr id="815" name="楕円 814"/>
        <xdr:cNvSpPr/>
      </xdr:nvSpPr>
      <xdr:spPr>
        <a:xfrm>
          <a:off x="212725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30980</xdr:rowOff>
    </xdr:from>
    <xdr:ext cx="378565" cy="259045"/>
    <xdr:sp macro="" textlink="">
      <xdr:nvSpPr>
        <xdr:cNvPr id="816" name="テキスト ボックス 815"/>
        <xdr:cNvSpPr txBox="1"/>
      </xdr:nvSpPr>
      <xdr:spPr>
        <a:xfrm>
          <a:off x="21134017" y="997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78213</xdr:rowOff>
    </xdr:from>
    <xdr:to>
      <xdr:col>107</xdr:col>
      <xdr:colOff>101600</xdr:colOff>
      <xdr:row>53</xdr:row>
      <xdr:rowOff>8363</xdr:rowOff>
    </xdr:to>
    <xdr:sp macro="" textlink="">
      <xdr:nvSpPr>
        <xdr:cNvPr id="817" name="楕円 816"/>
        <xdr:cNvSpPr/>
      </xdr:nvSpPr>
      <xdr:spPr>
        <a:xfrm>
          <a:off x="20383500" y="89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24890</xdr:rowOff>
    </xdr:from>
    <xdr:ext cx="534377" cy="259045"/>
    <xdr:sp macro="" textlink="">
      <xdr:nvSpPr>
        <xdr:cNvPr id="818" name="テキスト ボックス 817"/>
        <xdr:cNvSpPr txBox="1"/>
      </xdr:nvSpPr>
      <xdr:spPr>
        <a:xfrm>
          <a:off x="20167111" y="876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112446</xdr:rowOff>
    </xdr:from>
    <xdr:to>
      <xdr:col>102</xdr:col>
      <xdr:colOff>165100</xdr:colOff>
      <xdr:row>56</xdr:row>
      <xdr:rowOff>42596</xdr:rowOff>
    </xdr:to>
    <xdr:sp macro="" textlink="">
      <xdr:nvSpPr>
        <xdr:cNvPr id="819" name="楕円 818"/>
        <xdr:cNvSpPr/>
      </xdr:nvSpPr>
      <xdr:spPr>
        <a:xfrm>
          <a:off x="194945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59123</xdr:rowOff>
    </xdr:from>
    <xdr:ext cx="469744" cy="259045"/>
    <xdr:sp macro="" textlink="">
      <xdr:nvSpPr>
        <xdr:cNvPr id="820" name="テキスト ボックス 819"/>
        <xdr:cNvSpPr txBox="1"/>
      </xdr:nvSpPr>
      <xdr:spPr>
        <a:xfrm>
          <a:off x="19310428" y="931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29864</xdr:rowOff>
    </xdr:from>
    <xdr:to>
      <xdr:col>98</xdr:col>
      <xdr:colOff>38100</xdr:colOff>
      <xdr:row>52</xdr:row>
      <xdr:rowOff>131464</xdr:rowOff>
    </xdr:to>
    <xdr:sp macro="" textlink="">
      <xdr:nvSpPr>
        <xdr:cNvPr id="821" name="楕円 820"/>
        <xdr:cNvSpPr/>
      </xdr:nvSpPr>
      <xdr:spPr>
        <a:xfrm>
          <a:off x="18605500" y="89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147991</xdr:rowOff>
    </xdr:from>
    <xdr:ext cx="534377" cy="259045"/>
    <xdr:sp macro="" textlink="">
      <xdr:nvSpPr>
        <xdr:cNvPr id="822" name="テキスト ボックス 821"/>
        <xdr:cNvSpPr txBox="1"/>
      </xdr:nvSpPr>
      <xdr:spPr>
        <a:xfrm>
          <a:off x="18389111" y="87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46591</xdr:rowOff>
    </xdr:from>
    <xdr:to>
      <xdr:col>116</xdr:col>
      <xdr:colOff>63500</xdr:colOff>
      <xdr:row>74</xdr:row>
      <xdr:rowOff>102415</xdr:rowOff>
    </xdr:to>
    <xdr:cxnSp macro="">
      <xdr:nvCxnSpPr>
        <xdr:cNvPr id="850" name="直線コネクタ 849"/>
        <xdr:cNvCxnSpPr/>
      </xdr:nvCxnSpPr>
      <xdr:spPr>
        <a:xfrm>
          <a:off x="21323300" y="12390991"/>
          <a:ext cx="838200" cy="39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46591</xdr:rowOff>
    </xdr:from>
    <xdr:to>
      <xdr:col>111</xdr:col>
      <xdr:colOff>177800</xdr:colOff>
      <xdr:row>72</xdr:row>
      <xdr:rowOff>128041</xdr:rowOff>
    </xdr:to>
    <xdr:cxnSp macro="">
      <xdr:nvCxnSpPr>
        <xdr:cNvPr id="853" name="直線コネクタ 852"/>
        <xdr:cNvCxnSpPr/>
      </xdr:nvCxnSpPr>
      <xdr:spPr>
        <a:xfrm flipV="1">
          <a:off x="20434300" y="12390991"/>
          <a:ext cx="889000" cy="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39528</xdr:rowOff>
    </xdr:from>
    <xdr:to>
      <xdr:col>107</xdr:col>
      <xdr:colOff>50800</xdr:colOff>
      <xdr:row>72</xdr:row>
      <xdr:rowOff>128041</xdr:rowOff>
    </xdr:to>
    <xdr:cxnSp macro="">
      <xdr:nvCxnSpPr>
        <xdr:cNvPr id="856" name="直線コネクタ 855"/>
        <xdr:cNvCxnSpPr/>
      </xdr:nvCxnSpPr>
      <xdr:spPr>
        <a:xfrm>
          <a:off x="19545300" y="12383928"/>
          <a:ext cx="889000" cy="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38156</xdr:rowOff>
    </xdr:from>
    <xdr:to>
      <xdr:col>102</xdr:col>
      <xdr:colOff>114300</xdr:colOff>
      <xdr:row>72</xdr:row>
      <xdr:rowOff>39528</xdr:rowOff>
    </xdr:to>
    <xdr:cxnSp macro="">
      <xdr:nvCxnSpPr>
        <xdr:cNvPr id="859" name="直線コネクタ 858"/>
        <xdr:cNvCxnSpPr/>
      </xdr:nvCxnSpPr>
      <xdr:spPr>
        <a:xfrm>
          <a:off x="18656300" y="12211106"/>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51615</xdr:rowOff>
    </xdr:from>
    <xdr:to>
      <xdr:col>116</xdr:col>
      <xdr:colOff>114300</xdr:colOff>
      <xdr:row>74</xdr:row>
      <xdr:rowOff>153215</xdr:rowOff>
    </xdr:to>
    <xdr:sp macro="" textlink="">
      <xdr:nvSpPr>
        <xdr:cNvPr id="869" name="楕円 868"/>
        <xdr:cNvSpPr/>
      </xdr:nvSpPr>
      <xdr:spPr>
        <a:xfrm>
          <a:off x="22110700" y="127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74492</xdr:rowOff>
    </xdr:from>
    <xdr:ext cx="534377" cy="259045"/>
    <xdr:sp macro="" textlink="">
      <xdr:nvSpPr>
        <xdr:cNvPr id="870" name="繰出金該当値テキスト"/>
        <xdr:cNvSpPr txBox="1"/>
      </xdr:nvSpPr>
      <xdr:spPr>
        <a:xfrm>
          <a:off x="22212300" y="125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167241</xdr:rowOff>
    </xdr:from>
    <xdr:to>
      <xdr:col>112</xdr:col>
      <xdr:colOff>38100</xdr:colOff>
      <xdr:row>72</xdr:row>
      <xdr:rowOff>97391</xdr:rowOff>
    </xdr:to>
    <xdr:sp macro="" textlink="">
      <xdr:nvSpPr>
        <xdr:cNvPr id="871" name="楕円 870"/>
        <xdr:cNvSpPr/>
      </xdr:nvSpPr>
      <xdr:spPr>
        <a:xfrm>
          <a:off x="21272500" y="123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113918</xdr:rowOff>
    </xdr:from>
    <xdr:ext cx="534377" cy="259045"/>
    <xdr:sp macro="" textlink="">
      <xdr:nvSpPr>
        <xdr:cNvPr id="872" name="テキスト ボックス 871"/>
        <xdr:cNvSpPr txBox="1"/>
      </xdr:nvSpPr>
      <xdr:spPr>
        <a:xfrm>
          <a:off x="21056111" y="1211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77241</xdr:rowOff>
    </xdr:from>
    <xdr:to>
      <xdr:col>107</xdr:col>
      <xdr:colOff>101600</xdr:colOff>
      <xdr:row>73</xdr:row>
      <xdr:rowOff>7391</xdr:rowOff>
    </xdr:to>
    <xdr:sp macro="" textlink="">
      <xdr:nvSpPr>
        <xdr:cNvPr id="873" name="楕円 872"/>
        <xdr:cNvSpPr/>
      </xdr:nvSpPr>
      <xdr:spPr>
        <a:xfrm>
          <a:off x="20383500" y="124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23918</xdr:rowOff>
    </xdr:from>
    <xdr:ext cx="534377" cy="259045"/>
    <xdr:sp macro="" textlink="">
      <xdr:nvSpPr>
        <xdr:cNvPr id="874" name="テキスト ボックス 873"/>
        <xdr:cNvSpPr txBox="1"/>
      </xdr:nvSpPr>
      <xdr:spPr>
        <a:xfrm>
          <a:off x="20167111" y="121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160178</xdr:rowOff>
    </xdr:from>
    <xdr:to>
      <xdr:col>102</xdr:col>
      <xdr:colOff>165100</xdr:colOff>
      <xdr:row>72</xdr:row>
      <xdr:rowOff>90328</xdr:rowOff>
    </xdr:to>
    <xdr:sp macro="" textlink="">
      <xdr:nvSpPr>
        <xdr:cNvPr id="875" name="楕円 874"/>
        <xdr:cNvSpPr/>
      </xdr:nvSpPr>
      <xdr:spPr>
        <a:xfrm>
          <a:off x="19494500" y="123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106855</xdr:rowOff>
    </xdr:from>
    <xdr:ext cx="534377" cy="259045"/>
    <xdr:sp macro="" textlink="">
      <xdr:nvSpPr>
        <xdr:cNvPr id="876" name="テキスト ボックス 875"/>
        <xdr:cNvSpPr txBox="1"/>
      </xdr:nvSpPr>
      <xdr:spPr>
        <a:xfrm>
          <a:off x="19278111" y="121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158806</xdr:rowOff>
    </xdr:from>
    <xdr:to>
      <xdr:col>98</xdr:col>
      <xdr:colOff>38100</xdr:colOff>
      <xdr:row>71</xdr:row>
      <xdr:rowOff>88956</xdr:rowOff>
    </xdr:to>
    <xdr:sp macro="" textlink="">
      <xdr:nvSpPr>
        <xdr:cNvPr id="877" name="楕円 876"/>
        <xdr:cNvSpPr/>
      </xdr:nvSpPr>
      <xdr:spPr>
        <a:xfrm>
          <a:off x="18605500" y="121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105483</xdr:rowOff>
    </xdr:from>
    <xdr:ext cx="534377" cy="259045"/>
    <xdr:sp macro="" textlink="">
      <xdr:nvSpPr>
        <xdr:cNvPr id="878" name="テキスト ボックス 877"/>
        <xdr:cNvSpPr txBox="1"/>
      </xdr:nvSpPr>
      <xdr:spPr>
        <a:xfrm>
          <a:off x="18389111" y="119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扶助費においては、</a:t>
          </a:r>
          <a:r>
            <a:rPr lang="ja-JP" altLang="ja-JP" sz="1100" b="0" i="0" baseline="0">
              <a:solidFill>
                <a:schemeClr val="dk1"/>
              </a:solidFill>
              <a:effectLst/>
              <a:latin typeface="+mn-lt"/>
              <a:ea typeface="+mn-ea"/>
              <a:cs typeface="+mn-cs"/>
            </a:rPr>
            <a:t>障害者自立支援給付事業、児童扶養手当給付事業、保育所運営費等の事業費増によって住民一人当たり</a:t>
          </a:r>
          <a:r>
            <a:rPr lang="en-US" altLang="ja-JP" sz="1100" b="0" i="0" baseline="0">
              <a:solidFill>
                <a:schemeClr val="dk1"/>
              </a:solidFill>
              <a:effectLst/>
              <a:latin typeface="+mn-lt"/>
              <a:ea typeface="+mn-ea"/>
              <a:cs typeface="+mn-cs"/>
            </a:rPr>
            <a:t>161,481</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となっており、類似団体内でも最大値となっている。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補助費等については、前年度と比して新型コロナウイルス感染症対策関連経費が大きく増加したことにより上げ幅が大きくなっている。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また、繰出金においては、</a:t>
          </a:r>
          <a:r>
            <a:rPr lang="en-US" altLang="ja-JP" sz="1100" b="0" i="0" baseline="0">
              <a:solidFill>
                <a:schemeClr val="dk1"/>
              </a:solidFill>
              <a:effectLst/>
              <a:latin typeface="+mn-lt"/>
              <a:ea typeface="+mn-ea"/>
              <a:cs typeface="+mn-cs"/>
            </a:rPr>
            <a:t>R2</a:t>
          </a:r>
          <a:r>
            <a:rPr lang="ja-JP" altLang="en-US" sz="1100" b="0" i="0" baseline="0">
              <a:solidFill>
                <a:schemeClr val="dk1"/>
              </a:solidFill>
              <a:effectLst/>
              <a:latin typeface="+mn-lt"/>
              <a:ea typeface="+mn-ea"/>
              <a:cs typeface="+mn-cs"/>
            </a:rPr>
            <a:t>年度より下水道事業が公営企業会計の法非適用から法適用となり、繰出金が減少したことにより下げ幅が大きくなっている。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今後も健全な財政運営に取り組み、事業の優先性、重要性、効果等を十分に考慮した事業実施に努めていく。</a:t>
          </a:r>
          <a:endParaRPr lang="ja-JP" altLang="ja-JP">
            <a:effectLst/>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42,783
42,180
214.31
36,927,806
35,160,541
1,484,809
16,246,517
22,539,470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71882</xdr:rowOff>
    </xdr:from>
    <xdr:to>
      <xdr:col>24</xdr:col>
      <xdr:colOff>63500</xdr:colOff>
      <xdr:row>36</xdr:row>
      <xdr:rowOff>83312</xdr:rowOff>
    </xdr:to>
    <xdr:cxnSp macro="">
      <xdr:nvCxnSpPr>
        <xdr:cNvPr id="61" name="直線コネクタ 60"/>
        <xdr:cNvCxnSpPr/>
      </xdr:nvCxnSpPr>
      <xdr:spPr>
        <a:xfrm>
          <a:off x="3797300" y="62440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71882</xdr:rowOff>
    </xdr:from>
    <xdr:to>
      <xdr:col>19</xdr:col>
      <xdr:colOff>177800</xdr:colOff>
      <xdr:row>36</xdr:row>
      <xdr:rowOff>83884</xdr:rowOff>
    </xdr:to>
    <xdr:cxnSp macro="">
      <xdr:nvCxnSpPr>
        <xdr:cNvPr id="64" name="直線コネクタ 63"/>
        <xdr:cNvCxnSpPr/>
      </xdr:nvCxnSpPr>
      <xdr:spPr>
        <a:xfrm flipV="1">
          <a:off x="2908300" y="624408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45784</xdr:rowOff>
    </xdr:from>
    <xdr:to>
      <xdr:col>15</xdr:col>
      <xdr:colOff>50800</xdr:colOff>
      <xdr:row>36</xdr:row>
      <xdr:rowOff>83884</xdr:rowOff>
    </xdr:to>
    <xdr:cxnSp macro="">
      <xdr:nvCxnSpPr>
        <xdr:cNvPr id="67" name="直線コネクタ 66"/>
        <xdr:cNvCxnSpPr/>
      </xdr:nvCxnSpPr>
      <xdr:spPr>
        <a:xfrm>
          <a:off x="2019300" y="62179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41783</xdr:rowOff>
    </xdr:from>
    <xdr:to>
      <xdr:col>10</xdr:col>
      <xdr:colOff>114300</xdr:colOff>
      <xdr:row>36</xdr:row>
      <xdr:rowOff>45784</xdr:rowOff>
    </xdr:to>
    <xdr:cxnSp macro="">
      <xdr:nvCxnSpPr>
        <xdr:cNvPr id="70" name="直線コネクタ 69"/>
        <xdr:cNvCxnSpPr/>
      </xdr:nvCxnSpPr>
      <xdr:spPr>
        <a:xfrm>
          <a:off x="1130300" y="621398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32512</xdr:rowOff>
    </xdr:from>
    <xdr:to>
      <xdr:col>24</xdr:col>
      <xdr:colOff>114300</xdr:colOff>
      <xdr:row>36</xdr:row>
      <xdr:rowOff>134112</xdr:rowOff>
    </xdr:to>
    <xdr:sp macro="" textlink="">
      <xdr:nvSpPr>
        <xdr:cNvPr id="80" name="楕円 79"/>
        <xdr:cNvSpPr/>
      </xdr:nvSpPr>
      <xdr:spPr>
        <a:xfrm>
          <a:off x="45847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10939</xdr:rowOff>
    </xdr:from>
    <xdr:ext cx="469744" cy="259045"/>
    <xdr:sp macro="" textlink="">
      <xdr:nvSpPr>
        <xdr:cNvPr id="81" name="議会費該当値テキスト"/>
        <xdr:cNvSpPr txBox="1"/>
      </xdr:nvSpPr>
      <xdr:spPr>
        <a:xfrm>
          <a:off x="4686300"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21082</xdr:rowOff>
    </xdr:from>
    <xdr:to>
      <xdr:col>20</xdr:col>
      <xdr:colOff>38100</xdr:colOff>
      <xdr:row>36</xdr:row>
      <xdr:rowOff>122682</xdr:rowOff>
    </xdr:to>
    <xdr:sp macro="" textlink="">
      <xdr:nvSpPr>
        <xdr:cNvPr id="82" name="楕円 81"/>
        <xdr:cNvSpPr/>
      </xdr:nvSpPr>
      <xdr:spPr>
        <a:xfrm>
          <a:off x="374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113809</xdr:rowOff>
    </xdr:from>
    <xdr:ext cx="469744" cy="259045"/>
    <xdr:sp macro="" textlink="">
      <xdr:nvSpPr>
        <xdr:cNvPr id="83" name="テキスト ボックス 82"/>
        <xdr:cNvSpPr txBox="1"/>
      </xdr:nvSpPr>
      <xdr:spPr>
        <a:xfrm>
          <a:off x="3562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33084</xdr:rowOff>
    </xdr:from>
    <xdr:to>
      <xdr:col>15</xdr:col>
      <xdr:colOff>101600</xdr:colOff>
      <xdr:row>36</xdr:row>
      <xdr:rowOff>134684</xdr:rowOff>
    </xdr:to>
    <xdr:sp macro="" textlink="">
      <xdr:nvSpPr>
        <xdr:cNvPr id="84" name="楕円 83"/>
        <xdr:cNvSpPr/>
      </xdr:nvSpPr>
      <xdr:spPr>
        <a:xfrm>
          <a:off x="28575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125811</xdr:rowOff>
    </xdr:from>
    <xdr:ext cx="469744" cy="259045"/>
    <xdr:sp macro="" textlink="">
      <xdr:nvSpPr>
        <xdr:cNvPr id="85" name="テキスト ボックス 84"/>
        <xdr:cNvSpPr txBox="1"/>
      </xdr:nvSpPr>
      <xdr:spPr>
        <a:xfrm>
          <a:off x="2673428" y="62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166434</xdr:rowOff>
    </xdr:from>
    <xdr:to>
      <xdr:col>10</xdr:col>
      <xdr:colOff>165100</xdr:colOff>
      <xdr:row>36</xdr:row>
      <xdr:rowOff>96584</xdr:rowOff>
    </xdr:to>
    <xdr:sp macro="" textlink="">
      <xdr:nvSpPr>
        <xdr:cNvPr id="86" name="楕円 85"/>
        <xdr:cNvSpPr/>
      </xdr:nvSpPr>
      <xdr:spPr>
        <a:xfrm>
          <a:off x="1968500" y="61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87711</xdr:rowOff>
    </xdr:from>
    <xdr:ext cx="469744" cy="259045"/>
    <xdr:sp macro="" textlink="">
      <xdr:nvSpPr>
        <xdr:cNvPr id="87" name="テキスト ボックス 86"/>
        <xdr:cNvSpPr txBox="1"/>
      </xdr:nvSpPr>
      <xdr:spPr>
        <a:xfrm>
          <a:off x="1784428" y="62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162433</xdr:rowOff>
    </xdr:from>
    <xdr:to>
      <xdr:col>6</xdr:col>
      <xdr:colOff>38100</xdr:colOff>
      <xdr:row>36</xdr:row>
      <xdr:rowOff>92583</xdr:rowOff>
    </xdr:to>
    <xdr:sp macro="" textlink="">
      <xdr:nvSpPr>
        <xdr:cNvPr id="88" name="楕円 87"/>
        <xdr:cNvSpPr/>
      </xdr:nvSpPr>
      <xdr:spPr>
        <a:xfrm>
          <a:off x="1079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83710</xdr:rowOff>
    </xdr:from>
    <xdr:ext cx="469744" cy="259045"/>
    <xdr:sp macro="" textlink="">
      <xdr:nvSpPr>
        <xdr:cNvPr id="89" name="テキスト ボックス 88"/>
        <xdr:cNvSpPr txBox="1"/>
      </xdr:nvSpPr>
      <xdr:spPr>
        <a:xfrm>
          <a:off x="895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118365</xdr:rowOff>
    </xdr:from>
    <xdr:to>
      <xdr:col>24</xdr:col>
      <xdr:colOff>63500</xdr:colOff>
      <xdr:row>59</xdr:row>
      <xdr:rowOff>95744</xdr:rowOff>
    </xdr:to>
    <xdr:cxnSp macro="">
      <xdr:nvCxnSpPr>
        <xdr:cNvPr id="121" name="直線コネクタ 120"/>
        <xdr:cNvCxnSpPr/>
      </xdr:nvCxnSpPr>
      <xdr:spPr>
        <a:xfrm flipV="1">
          <a:off x="3797300" y="9891015"/>
          <a:ext cx="838200" cy="3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95744</xdr:rowOff>
    </xdr:from>
    <xdr:to>
      <xdr:col>19</xdr:col>
      <xdr:colOff>177800</xdr:colOff>
      <xdr:row>59</xdr:row>
      <xdr:rowOff>146225</xdr:rowOff>
    </xdr:to>
    <xdr:cxnSp macro="">
      <xdr:nvCxnSpPr>
        <xdr:cNvPr id="124" name="直線コネクタ 123"/>
        <xdr:cNvCxnSpPr/>
      </xdr:nvCxnSpPr>
      <xdr:spPr>
        <a:xfrm flipV="1">
          <a:off x="2908300" y="10211294"/>
          <a:ext cx="889000" cy="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144201</xdr:rowOff>
    </xdr:from>
    <xdr:to>
      <xdr:col>15</xdr:col>
      <xdr:colOff>50800</xdr:colOff>
      <xdr:row>59</xdr:row>
      <xdr:rowOff>146225</xdr:rowOff>
    </xdr:to>
    <xdr:cxnSp macro="">
      <xdr:nvCxnSpPr>
        <xdr:cNvPr id="127" name="直線コネクタ 126"/>
        <xdr:cNvCxnSpPr/>
      </xdr:nvCxnSpPr>
      <xdr:spPr>
        <a:xfrm>
          <a:off x="2019300" y="10259751"/>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144201</xdr:rowOff>
    </xdr:from>
    <xdr:to>
      <xdr:col>10</xdr:col>
      <xdr:colOff>114300</xdr:colOff>
      <xdr:row>59</xdr:row>
      <xdr:rowOff>153948</xdr:rowOff>
    </xdr:to>
    <xdr:cxnSp macro="">
      <xdr:nvCxnSpPr>
        <xdr:cNvPr id="130" name="直線コネクタ 129"/>
        <xdr:cNvCxnSpPr/>
      </xdr:nvCxnSpPr>
      <xdr:spPr>
        <a:xfrm flipV="1">
          <a:off x="1130300" y="10259751"/>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34137</xdr:rowOff>
    </xdr:from>
    <xdr:ext cx="534377" cy="259045"/>
    <xdr:sp macro="" textlink="">
      <xdr:nvSpPr>
        <xdr:cNvPr id="132" name="テキスト ボックス 131"/>
        <xdr:cNvSpPr txBox="1"/>
      </xdr:nvSpPr>
      <xdr:spPr>
        <a:xfrm>
          <a:off x="175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67565</xdr:rowOff>
    </xdr:from>
    <xdr:to>
      <xdr:col>24</xdr:col>
      <xdr:colOff>114300</xdr:colOff>
      <xdr:row>57</xdr:row>
      <xdr:rowOff>169165</xdr:rowOff>
    </xdr:to>
    <xdr:sp macro="" textlink="">
      <xdr:nvSpPr>
        <xdr:cNvPr id="140" name="楕円 139"/>
        <xdr:cNvSpPr/>
      </xdr:nvSpPr>
      <xdr:spPr>
        <a:xfrm>
          <a:off x="4584700" y="98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45992</xdr:rowOff>
    </xdr:from>
    <xdr:ext cx="599010" cy="259045"/>
    <xdr:sp macro="" textlink="">
      <xdr:nvSpPr>
        <xdr:cNvPr id="141" name="総務費該当値テキスト"/>
        <xdr:cNvSpPr txBox="1"/>
      </xdr:nvSpPr>
      <xdr:spPr>
        <a:xfrm>
          <a:off x="4686300" y="98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44944</xdr:rowOff>
    </xdr:from>
    <xdr:to>
      <xdr:col>20</xdr:col>
      <xdr:colOff>38100</xdr:colOff>
      <xdr:row>59</xdr:row>
      <xdr:rowOff>146544</xdr:rowOff>
    </xdr:to>
    <xdr:sp macro="" textlink="">
      <xdr:nvSpPr>
        <xdr:cNvPr id="142" name="楕円 141"/>
        <xdr:cNvSpPr/>
      </xdr:nvSpPr>
      <xdr:spPr>
        <a:xfrm>
          <a:off x="3746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137671</xdr:rowOff>
    </xdr:from>
    <xdr:ext cx="599010" cy="259045"/>
    <xdr:sp macro="" textlink="">
      <xdr:nvSpPr>
        <xdr:cNvPr id="143" name="テキスト ボックス 142"/>
        <xdr:cNvSpPr txBox="1"/>
      </xdr:nvSpPr>
      <xdr:spPr>
        <a:xfrm>
          <a:off x="3497795" y="102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95425</xdr:rowOff>
    </xdr:from>
    <xdr:to>
      <xdr:col>15</xdr:col>
      <xdr:colOff>101600</xdr:colOff>
      <xdr:row>60</xdr:row>
      <xdr:rowOff>25575</xdr:rowOff>
    </xdr:to>
    <xdr:sp macro="" textlink="">
      <xdr:nvSpPr>
        <xdr:cNvPr id="144" name="楕円 143"/>
        <xdr:cNvSpPr/>
      </xdr:nvSpPr>
      <xdr:spPr>
        <a:xfrm>
          <a:off x="2857500" y="102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16702</xdr:rowOff>
    </xdr:from>
    <xdr:ext cx="534377" cy="259045"/>
    <xdr:sp macro="" textlink="">
      <xdr:nvSpPr>
        <xdr:cNvPr id="145" name="テキスト ボックス 144"/>
        <xdr:cNvSpPr txBox="1"/>
      </xdr:nvSpPr>
      <xdr:spPr>
        <a:xfrm>
          <a:off x="2641111" y="1030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93401</xdr:rowOff>
    </xdr:from>
    <xdr:to>
      <xdr:col>10</xdr:col>
      <xdr:colOff>165100</xdr:colOff>
      <xdr:row>60</xdr:row>
      <xdr:rowOff>23551</xdr:rowOff>
    </xdr:to>
    <xdr:sp macro="" textlink="">
      <xdr:nvSpPr>
        <xdr:cNvPr id="146" name="楕円 145"/>
        <xdr:cNvSpPr/>
      </xdr:nvSpPr>
      <xdr:spPr>
        <a:xfrm>
          <a:off x="1968500" y="102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14678</xdr:rowOff>
    </xdr:from>
    <xdr:ext cx="534377" cy="259045"/>
    <xdr:sp macro="" textlink="">
      <xdr:nvSpPr>
        <xdr:cNvPr id="147" name="テキスト ボックス 146"/>
        <xdr:cNvSpPr txBox="1"/>
      </xdr:nvSpPr>
      <xdr:spPr>
        <a:xfrm>
          <a:off x="1752111" y="1030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103148</xdr:rowOff>
    </xdr:from>
    <xdr:to>
      <xdr:col>6</xdr:col>
      <xdr:colOff>38100</xdr:colOff>
      <xdr:row>60</xdr:row>
      <xdr:rowOff>33298</xdr:rowOff>
    </xdr:to>
    <xdr:sp macro="" textlink="">
      <xdr:nvSpPr>
        <xdr:cNvPr id="148" name="楕円 147"/>
        <xdr:cNvSpPr/>
      </xdr:nvSpPr>
      <xdr:spPr>
        <a:xfrm>
          <a:off x="1079500" y="102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24425</xdr:rowOff>
    </xdr:from>
    <xdr:ext cx="534377" cy="259045"/>
    <xdr:sp macro="" textlink="">
      <xdr:nvSpPr>
        <xdr:cNvPr id="149" name="テキスト ボックス 148"/>
        <xdr:cNvSpPr txBox="1"/>
      </xdr:nvSpPr>
      <xdr:spPr>
        <a:xfrm>
          <a:off x="863111" y="1031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16241</xdr:rowOff>
    </xdr:from>
    <xdr:to>
      <xdr:col>24</xdr:col>
      <xdr:colOff>63500</xdr:colOff>
      <xdr:row>73</xdr:row>
      <xdr:rowOff>72689</xdr:rowOff>
    </xdr:to>
    <xdr:cxnSp macro="">
      <xdr:nvCxnSpPr>
        <xdr:cNvPr id="179" name="直線コネクタ 178"/>
        <xdr:cNvCxnSpPr/>
      </xdr:nvCxnSpPr>
      <xdr:spPr>
        <a:xfrm flipV="1">
          <a:off x="3797300" y="12532091"/>
          <a:ext cx="8382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72689</xdr:rowOff>
    </xdr:from>
    <xdr:to>
      <xdr:col>19</xdr:col>
      <xdr:colOff>177800</xdr:colOff>
      <xdr:row>73</xdr:row>
      <xdr:rowOff>151473</xdr:rowOff>
    </xdr:to>
    <xdr:cxnSp macro="">
      <xdr:nvCxnSpPr>
        <xdr:cNvPr id="182" name="直線コネクタ 181"/>
        <xdr:cNvCxnSpPr/>
      </xdr:nvCxnSpPr>
      <xdr:spPr>
        <a:xfrm flipV="1">
          <a:off x="2908300" y="12588539"/>
          <a:ext cx="889000" cy="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104580</xdr:rowOff>
    </xdr:from>
    <xdr:to>
      <xdr:col>15</xdr:col>
      <xdr:colOff>50800</xdr:colOff>
      <xdr:row>73</xdr:row>
      <xdr:rowOff>151473</xdr:rowOff>
    </xdr:to>
    <xdr:cxnSp macro="">
      <xdr:nvCxnSpPr>
        <xdr:cNvPr id="185" name="直線コネクタ 184"/>
        <xdr:cNvCxnSpPr/>
      </xdr:nvCxnSpPr>
      <xdr:spPr>
        <a:xfrm>
          <a:off x="2019300" y="12620430"/>
          <a:ext cx="889000" cy="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104580</xdr:rowOff>
    </xdr:from>
    <xdr:to>
      <xdr:col>10</xdr:col>
      <xdr:colOff>114300</xdr:colOff>
      <xdr:row>73</xdr:row>
      <xdr:rowOff>155969</xdr:rowOff>
    </xdr:to>
    <xdr:cxnSp macro="">
      <xdr:nvCxnSpPr>
        <xdr:cNvPr id="188" name="直線コネクタ 187"/>
        <xdr:cNvCxnSpPr/>
      </xdr:nvCxnSpPr>
      <xdr:spPr>
        <a:xfrm flipV="1">
          <a:off x="1130300" y="12620430"/>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136891</xdr:rowOff>
    </xdr:from>
    <xdr:to>
      <xdr:col>24</xdr:col>
      <xdr:colOff>114300</xdr:colOff>
      <xdr:row>73</xdr:row>
      <xdr:rowOff>67041</xdr:rowOff>
    </xdr:to>
    <xdr:sp macro="" textlink="">
      <xdr:nvSpPr>
        <xdr:cNvPr id="198" name="楕円 197"/>
        <xdr:cNvSpPr/>
      </xdr:nvSpPr>
      <xdr:spPr>
        <a:xfrm>
          <a:off x="4584700" y="124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159768</xdr:rowOff>
    </xdr:from>
    <xdr:ext cx="599010" cy="259045"/>
    <xdr:sp macro="" textlink="">
      <xdr:nvSpPr>
        <xdr:cNvPr id="199" name="民生費該当値テキスト"/>
        <xdr:cNvSpPr txBox="1"/>
      </xdr:nvSpPr>
      <xdr:spPr>
        <a:xfrm>
          <a:off x="4686300" y="123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21889</xdr:rowOff>
    </xdr:from>
    <xdr:to>
      <xdr:col>20</xdr:col>
      <xdr:colOff>38100</xdr:colOff>
      <xdr:row>73</xdr:row>
      <xdr:rowOff>123489</xdr:rowOff>
    </xdr:to>
    <xdr:sp macro="" textlink="">
      <xdr:nvSpPr>
        <xdr:cNvPr id="200" name="楕円 199"/>
        <xdr:cNvSpPr/>
      </xdr:nvSpPr>
      <xdr:spPr>
        <a:xfrm>
          <a:off x="3746500" y="125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140016</xdr:rowOff>
    </xdr:from>
    <xdr:ext cx="599010" cy="259045"/>
    <xdr:sp macro="" textlink="">
      <xdr:nvSpPr>
        <xdr:cNvPr id="201" name="テキスト ボックス 200"/>
        <xdr:cNvSpPr txBox="1"/>
      </xdr:nvSpPr>
      <xdr:spPr>
        <a:xfrm>
          <a:off x="3497795" y="1231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100673</xdr:rowOff>
    </xdr:from>
    <xdr:to>
      <xdr:col>15</xdr:col>
      <xdr:colOff>101600</xdr:colOff>
      <xdr:row>74</xdr:row>
      <xdr:rowOff>30823</xdr:rowOff>
    </xdr:to>
    <xdr:sp macro="" textlink="">
      <xdr:nvSpPr>
        <xdr:cNvPr id="202" name="楕円 201"/>
        <xdr:cNvSpPr/>
      </xdr:nvSpPr>
      <xdr:spPr>
        <a:xfrm>
          <a:off x="2857500" y="126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47350</xdr:rowOff>
    </xdr:from>
    <xdr:ext cx="599010" cy="259045"/>
    <xdr:sp macro="" textlink="">
      <xdr:nvSpPr>
        <xdr:cNvPr id="203" name="テキスト ボックス 202"/>
        <xdr:cNvSpPr txBox="1"/>
      </xdr:nvSpPr>
      <xdr:spPr>
        <a:xfrm>
          <a:off x="2608795" y="123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53780</xdr:rowOff>
    </xdr:from>
    <xdr:to>
      <xdr:col>10</xdr:col>
      <xdr:colOff>165100</xdr:colOff>
      <xdr:row>73</xdr:row>
      <xdr:rowOff>155380</xdr:rowOff>
    </xdr:to>
    <xdr:sp macro="" textlink="">
      <xdr:nvSpPr>
        <xdr:cNvPr id="204" name="楕円 203"/>
        <xdr:cNvSpPr/>
      </xdr:nvSpPr>
      <xdr:spPr>
        <a:xfrm>
          <a:off x="1968500" y="1256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457</xdr:rowOff>
    </xdr:from>
    <xdr:ext cx="599010" cy="259045"/>
    <xdr:sp macro="" textlink="">
      <xdr:nvSpPr>
        <xdr:cNvPr id="205" name="テキスト ボックス 204"/>
        <xdr:cNvSpPr txBox="1"/>
      </xdr:nvSpPr>
      <xdr:spPr>
        <a:xfrm>
          <a:off x="1719795" y="1234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105169</xdr:rowOff>
    </xdr:from>
    <xdr:to>
      <xdr:col>6</xdr:col>
      <xdr:colOff>38100</xdr:colOff>
      <xdr:row>74</xdr:row>
      <xdr:rowOff>35319</xdr:rowOff>
    </xdr:to>
    <xdr:sp macro="" textlink="">
      <xdr:nvSpPr>
        <xdr:cNvPr id="206" name="楕円 205"/>
        <xdr:cNvSpPr/>
      </xdr:nvSpPr>
      <xdr:spPr>
        <a:xfrm>
          <a:off x="1079500" y="126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51846</xdr:rowOff>
    </xdr:from>
    <xdr:ext cx="599010" cy="259045"/>
    <xdr:sp macro="" textlink="">
      <xdr:nvSpPr>
        <xdr:cNvPr id="207" name="テキスト ボックス 206"/>
        <xdr:cNvSpPr txBox="1"/>
      </xdr:nvSpPr>
      <xdr:spPr>
        <a:xfrm>
          <a:off x="830795" y="1239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132657</xdr:rowOff>
    </xdr:from>
    <xdr:to>
      <xdr:col>24</xdr:col>
      <xdr:colOff>63500</xdr:colOff>
      <xdr:row>97</xdr:row>
      <xdr:rowOff>49461</xdr:rowOff>
    </xdr:to>
    <xdr:cxnSp macro="">
      <xdr:nvCxnSpPr>
        <xdr:cNvPr id="241" name="直線コネクタ 240"/>
        <xdr:cNvCxnSpPr/>
      </xdr:nvCxnSpPr>
      <xdr:spPr>
        <a:xfrm>
          <a:off x="3797300" y="16420407"/>
          <a:ext cx="838200" cy="2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132657</xdr:rowOff>
    </xdr:from>
    <xdr:to>
      <xdr:col>19</xdr:col>
      <xdr:colOff>177800</xdr:colOff>
      <xdr:row>96</xdr:row>
      <xdr:rowOff>148172</xdr:rowOff>
    </xdr:to>
    <xdr:cxnSp macro="">
      <xdr:nvCxnSpPr>
        <xdr:cNvPr id="244" name="直線コネクタ 243"/>
        <xdr:cNvCxnSpPr/>
      </xdr:nvCxnSpPr>
      <xdr:spPr>
        <a:xfrm flipV="1">
          <a:off x="2908300" y="16420407"/>
          <a:ext cx="889000" cy="18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148172</xdr:rowOff>
    </xdr:from>
    <xdr:to>
      <xdr:col>15</xdr:col>
      <xdr:colOff>50800</xdr:colOff>
      <xdr:row>97</xdr:row>
      <xdr:rowOff>30601</xdr:rowOff>
    </xdr:to>
    <xdr:cxnSp macro="">
      <xdr:nvCxnSpPr>
        <xdr:cNvPr id="247" name="直線コネクタ 246"/>
        <xdr:cNvCxnSpPr/>
      </xdr:nvCxnSpPr>
      <xdr:spPr>
        <a:xfrm flipV="1">
          <a:off x="2019300" y="16607372"/>
          <a:ext cx="889000" cy="5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30601</xdr:rowOff>
    </xdr:from>
    <xdr:to>
      <xdr:col>10</xdr:col>
      <xdr:colOff>114300</xdr:colOff>
      <xdr:row>97</xdr:row>
      <xdr:rowOff>40959</xdr:rowOff>
    </xdr:to>
    <xdr:cxnSp macro="">
      <xdr:nvCxnSpPr>
        <xdr:cNvPr id="250" name="直線コネクタ 249"/>
        <xdr:cNvCxnSpPr/>
      </xdr:nvCxnSpPr>
      <xdr:spPr>
        <a:xfrm flipV="1">
          <a:off x="1130300" y="16661251"/>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170111</xdr:rowOff>
    </xdr:from>
    <xdr:to>
      <xdr:col>24</xdr:col>
      <xdr:colOff>114300</xdr:colOff>
      <xdr:row>97</xdr:row>
      <xdr:rowOff>100261</xdr:rowOff>
    </xdr:to>
    <xdr:sp macro="" textlink="">
      <xdr:nvSpPr>
        <xdr:cNvPr id="260" name="楕円 259"/>
        <xdr:cNvSpPr/>
      </xdr:nvSpPr>
      <xdr:spPr>
        <a:xfrm>
          <a:off x="4584700" y="166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148538</xdr:rowOff>
    </xdr:from>
    <xdr:ext cx="534377" cy="259045"/>
    <xdr:sp macro="" textlink="">
      <xdr:nvSpPr>
        <xdr:cNvPr id="261" name="衛生費該当値テキスト"/>
        <xdr:cNvSpPr txBox="1"/>
      </xdr:nvSpPr>
      <xdr:spPr>
        <a:xfrm>
          <a:off x="4686300" y="166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81857</xdr:rowOff>
    </xdr:from>
    <xdr:to>
      <xdr:col>20</xdr:col>
      <xdr:colOff>38100</xdr:colOff>
      <xdr:row>96</xdr:row>
      <xdr:rowOff>12007</xdr:rowOff>
    </xdr:to>
    <xdr:sp macro="" textlink="">
      <xdr:nvSpPr>
        <xdr:cNvPr id="262" name="楕円 261"/>
        <xdr:cNvSpPr/>
      </xdr:nvSpPr>
      <xdr:spPr>
        <a:xfrm>
          <a:off x="3746500" y="16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28534</xdr:rowOff>
    </xdr:from>
    <xdr:ext cx="534377" cy="259045"/>
    <xdr:sp macro="" textlink="">
      <xdr:nvSpPr>
        <xdr:cNvPr id="263" name="テキスト ボックス 262"/>
        <xdr:cNvSpPr txBox="1"/>
      </xdr:nvSpPr>
      <xdr:spPr>
        <a:xfrm>
          <a:off x="3530111" y="161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97372</xdr:rowOff>
    </xdr:from>
    <xdr:to>
      <xdr:col>15</xdr:col>
      <xdr:colOff>101600</xdr:colOff>
      <xdr:row>97</xdr:row>
      <xdr:rowOff>27522</xdr:rowOff>
    </xdr:to>
    <xdr:sp macro="" textlink="">
      <xdr:nvSpPr>
        <xdr:cNvPr id="264" name="楕円 263"/>
        <xdr:cNvSpPr/>
      </xdr:nvSpPr>
      <xdr:spPr>
        <a:xfrm>
          <a:off x="2857500" y="16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44049</xdr:rowOff>
    </xdr:from>
    <xdr:ext cx="534377" cy="259045"/>
    <xdr:sp macro="" textlink="">
      <xdr:nvSpPr>
        <xdr:cNvPr id="265" name="テキスト ボックス 264"/>
        <xdr:cNvSpPr txBox="1"/>
      </xdr:nvSpPr>
      <xdr:spPr>
        <a:xfrm>
          <a:off x="2641111" y="1633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151251</xdr:rowOff>
    </xdr:from>
    <xdr:to>
      <xdr:col>10</xdr:col>
      <xdr:colOff>165100</xdr:colOff>
      <xdr:row>97</xdr:row>
      <xdr:rowOff>81401</xdr:rowOff>
    </xdr:to>
    <xdr:sp macro="" textlink="">
      <xdr:nvSpPr>
        <xdr:cNvPr id="266" name="楕円 265"/>
        <xdr:cNvSpPr/>
      </xdr:nvSpPr>
      <xdr:spPr>
        <a:xfrm>
          <a:off x="1968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97928</xdr:rowOff>
    </xdr:from>
    <xdr:ext cx="534377" cy="259045"/>
    <xdr:sp macro="" textlink="">
      <xdr:nvSpPr>
        <xdr:cNvPr id="267" name="テキスト ボックス 266"/>
        <xdr:cNvSpPr txBox="1"/>
      </xdr:nvSpPr>
      <xdr:spPr>
        <a:xfrm>
          <a:off x="1752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161609</xdr:rowOff>
    </xdr:from>
    <xdr:to>
      <xdr:col>6</xdr:col>
      <xdr:colOff>38100</xdr:colOff>
      <xdr:row>97</xdr:row>
      <xdr:rowOff>91759</xdr:rowOff>
    </xdr:to>
    <xdr:sp macro="" textlink="">
      <xdr:nvSpPr>
        <xdr:cNvPr id="268" name="楕円 267"/>
        <xdr:cNvSpPr/>
      </xdr:nvSpPr>
      <xdr:spPr>
        <a:xfrm>
          <a:off x="1079500" y="166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108286</xdr:rowOff>
    </xdr:from>
    <xdr:ext cx="534377" cy="259045"/>
    <xdr:sp macro="" textlink="">
      <xdr:nvSpPr>
        <xdr:cNvPr id="269" name="テキスト ボックス 268"/>
        <xdr:cNvSpPr txBox="1"/>
      </xdr:nvSpPr>
      <xdr:spPr>
        <a:xfrm>
          <a:off x="863111" y="163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79121</xdr:rowOff>
    </xdr:from>
    <xdr:to>
      <xdr:col>55</xdr:col>
      <xdr:colOff>0</xdr:colOff>
      <xdr:row>39</xdr:row>
      <xdr:rowOff>80917</xdr:rowOff>
    </xdr:to>
    <xdr:cxnSp macro="">
      <xdr:nvCxnSpPr>
        <xdr:cNvPr id="300" name="直線コネクタ 299"/>
        <xdr:cNvCxnSpPr/>
      </xdr:nvCxnSpPr>
      <xdr:spPr>
        <a:xfrm>
          <a:off x="9639300" y="6765671"/>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79121</xdr:rowOff>
    </xdr:from>
    <xdr:to>
      <xdr:col>50</xdr:col>
      <xdr:colOff>114300</xdr:colOff>
      <xdr:row>39</xdr:row>
      <xdr:rowOff>83856</xdr:rowOff>
    </xdr:to>
    <xdr:cxnSp macro="">
      <xdr:nvCxnSpPr>
        <xdr:cNvPr id="303" name="直線コネクタ 302"/>
        <xdr:cNvCxnSpPr/>
      </xdr:nvCxnSpPr>
      <xdr:spPr>
        <a:xfrm flipV="1">
          <a:off x="8750300" y="676567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80590</xdr:rowOff>
    </xdr:from>
    <xdr:to>
      <xdr:col>45</xdr:col>
      <xdr:colOff>177800</xdr:colOff>
      <xdr:row>39</xdr:row>
      <xdr:rowOff>83856</xdr:rowOff>
    </xdr:to>
    <xdr:cxnSp macro="">
      <xdr:nvCxnSpPr>
        <xdr:cNvPr id="306" name="直線コネクタ 305"/>
        <xdr:cNvCxnSpPr/>
      </xdr:nvCxnSpPr>
      <xdr:spPr>
        <a:xfrm>
          <a:off x="7861300" y="67671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80590</xdr:rowOff>
    </xdr:from>
    <xdr:to>
      <xdr:col>41</xdr:col>
      <xdr:colOff>50800</xdr:colOff>
      <xdr:row>39</xdr:row>
      <xdr:rowOff>83856</xdr:rowOff>
    </xdr:to>
    <xdr:cxnSp macro="">
      <xdr:nvCxnSpPr>
        <xdr:cNvPr id="309" name="直線コネクタ 308"/>
        <xdr:cNvCxnSpPr/>
      </xdr:nvCxnSpPr>
      <xdr:spPr>
        <a:xfrm flipV="1">
          <a:off x="6972300" y="67671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30117</xdr:rowOff>
    </xdr:from>
    <xdr:to>
      <xdr:col>55</xdr:col>
      <xdr:colOff>50800</xdr:colOff>
      <xdr:row>39</xdr:row>
      <xdr:rowOff>131717</xdr:rowOff>
    </xdr:to>
    <xdr:sp macro="" textlink="">
      <xdr:nvSpPr>
        <xdr:cNvPr id="319" name="楕円 318"/>
        <xdr:cNvSpPr/>
      </xdr:nvSpPr>
      <xdr:spPr>
        <a:xfrm>
          <a:off x="104267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116494</xdr:rowOff>
    </xdr:from>
    <xdr:ext cx="378565" cy="259045"/>
    <xdr:sp macro="" textlink="">
      <xdr:nvSpPr>
        <xdr:cNvPr id="320" name="労働費該当値テキスト"/>
        <xdr:cNvSpPr txBox="1"/>
      </xdr:nvSpPr>
      <xdr:spPr>
        <a:xfrm>
          <a:off x="10528300" y="663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28321</xdr:rowOff>
    </xdr:from>
    <xdr:to>
      <xdr:col>50</xdr:col>
      <xdr:colOff>165100</xdr:colOff>
      <xdr:row>39</xdr:row>
      <xdr:rowOff>129921</xdr:rowOff>
    </xdr:to>
    <xdr:sp macro="" textlink="">
      <xdr:nvSpPr>
        <xdr:cNvPr id="321" name="楕円 320"/>
        <xdr:cNvSpPr/>
      </xdr:nvSpPr>
      <xdr:spPr>
        <a:xfrm>
          <a:off x="9588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121048</xdr:rowOff>
    </xdr:from>
    <xdr:ext cx="378565" cy="259045"/>
    <xdr:sp macro="" textlink="">
      <xdr:nvSpPr>
        <xdr:cNvPr id="322" name="テキスト ボックス 321"/>
        <xdr:cNvSpPr txBox="1"/>
      </xdr:nvSpPr>
      <xdr:spPr>
        <a:xfrm>
          <a:off x="9450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33056</xdr:rowOff>
    </xdr:from>
    <xdr:to>
      <xdr:col>46</xdr:col>
      <xdr:colOff>38100</xdr:colOff>
      <xdr:row>39</xdr:row>
      <xdr:rowOff>134656</xdr:rowOff>
    </xdr:to>
    <xdr:sp macro="" textlink="">
      <xdr:nvSpPr>
        <xdr:cNvPr id="323" name="楕円 322"/>
        <xdr:cNvSpPr/>
      </xdr:nvSpPr>
      <xdr:spPr>
        <a:xfrm>
          <a:off x="8699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125783</xdr:rowOff>
    </xdr:from>
    <xdr:ext cx="313932" cy="259045"/>
    <xdr:sp macro="" textlink="">
      <xdr:nvSpPr>
        <xdr:cNvPr id="324" name="テキスト ボックス 323"/>
        <xdr:cNvSpPr txBox="1"/>
      </xdr:nvSpPr>
      <xdr:spPr>
        <a:xfrm>
          <a:off x="8593333" y="681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29790</xdr:rowOff>
    </xdr:from>
    <xdr:to>
      <xdr:col>41</xdr:col>
      <xdr:colOff>101600</xdr:colOff>
      <xdr:row>39</xdr:row>
      <xdr:rowOff>131390</xdr:rowOff>
    </xdr:to>
    <xdr:sp macro="" textlink="">
      <xdr:nvSpPr>
        <xdr:cNvPr id="325" name="楕円 324"/>
        <xdr:cNvSpPr/>
      </xdr:nvSpPr>
      <xdr:spPr>
        <a:xfrm>
          <a:off x="7810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122517</xdr:rowOff>
    </xdr:from>
    <xdr:ext cx="378565" cy="259045"/>
    <xdr:sp macro="" textlink="">
      <xdr:nvSpPr>
        <xdr:cNvPr id="326" name="テキスト ボックス 325"/>
        <xdr:cNvSpPr txBox="1"/>
      </xdr:nvSpPr>
      <xdr:spPr>
        <a:xfrm>
          <a:off x="7672017" y="68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33056</xdr:rowOff>
    </xdr:from>
    <xdr:to>
      <xdr:col>36</xdr:col>
      <xdr:colOff>165100</xdr:colOff>
      <xdr:row>39</xdr:row>
      <xdr:rowOff>134656</xdr:rowOff>
    </xdr:to>
    <xdr:sp macro="" textlink="">
      <xdr:nvSpPr>
        <xdr:cNvPr id="327" name="楕円 326"/>
        <xdr:cNvSpPr/>
      </xdr:nvSpPr>
      <xdr:spPr>
        <a:xfrm>
          <a:off x="6921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125783</xdr:rowOff>
    </xdr:from>
    <xdr:ext cx="313932" cy="259045"/>
    <xdr:sp macro="" textlink="">
      <xdr:nvSpPr>
        <xdr:cNvPr id="328" name="テキスト ボックス 327"/>
        <xdr:cNvSpPr txBox="1"/>
      </xdr:nvSpPr>
      <xdr:spPr>
        <a:xfrm>
          <a:off x="6815333" y="681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165581</xdr:rowOff>
    </xdr:from>
    <xdr:to>
      <xdr:col>55</xdr:col>
      <xdr:colOff>0</xdr:colOff>
      <xdr:row>53</xdr:row>
      <xdr:rowOff>94290</xdr:rowOff>
    </xdr:to>
    <xdr:cxnSp macro="">
      <xdr:nvCxnSpPr>
        <xdr:cNvPr id="359" name="直線コネクタ 358"/>
        <xdr:cNvCxnSpPr/>
      </xdr:nvCxnSpPr>
      <xdr:spPr>
        <a:xfrm>
          <a:off x="9639300" y="9080981"/>
          <a:ext cx="8382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165581</xdr:rowOff>
    </xdr:from>
    <xdr:to>
      <xdr:col>50</xdr:col>
      <xdr:colOff>114300</xdr:colOff>
      <xdr:row>54</xdr:row>
      <xdr:rowOff>126033</xdr:rowOff>
    </xdr:to>
    <xdr:cxnSp macro="">
      <xdr:nvCxnSpPr>
        <xdr:cNvPr id="362" name="直線コネクタ 361"/>
        <xdr:cNvCxnSpPr/>
      </xdr:nvCxnSpPr>
      <xdr:spPr>
        <a:xfrm flipV="1">
          <a:off x="8750300" y="9080981"/>
          <a:ext cx="889000" cy="3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158413</xdr:rowOff>
    </xdr:from>
    <xdr:to>
      <xdr:col>45</xdr:col>
      <xdr:colOff>177800</xdr:colOff>
      <xdr:row>54</xdr:row>
      <xdr:rowOff>126033</xdr:rowOff>
    </xdr:to>
    <xdr:cxnSp macro="">
      <xdr:nvCxnSpPr>
        <xdr:cNvPr id="365" name="直線コネクタ 364"/>
        <xdr:cNvCxnSpPr/>
      </xdr:nvCxnSpPr>
      <xdr:spPr>
        <a:xfrm>
          <a:off x="7861300" y="9073813"/>
          <a:ext cx="889000" cy="3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158413</xdr:rowOff>
    </xdr:from>
    <xdr:to>
      <xdr:col>41</xdr:col>
      <xdr:colOff>50800</xdr:colOff>
      <xdr:row>53</xdr:row>
      <xdr:rowOff>63462</xdr:rowOff>
    </xdr:to>
    <xdr:cxnSp macro="">
      <xdr:nvCxnSpPr>
        <xdr:cNvPr id="368" name="直線コネクタ 367"/>
        <xdr:cNvCxnSpPr/>
      </xdr:nvCxnSpPr>
      <xdr:spPr>
        <a:xfrm flipV="1">
          <a:off x="6972300" y="9073813"/>
          <a:ext cx="889000" cy="7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43490</xdr:rowOff>
    </xdr:from>
    <xdr:to>
      <xdr:col>55</xdr:col>
      <xdr:colOff>50800</xdr:colOff>
      <xdr:row>53</xdr:row>
      <xdr:rowOff>145090</xdr:rowOff>
    </xdr:to>
    <xdr:sp macro="" textlink="">
      <xdr:nvSpPr>
        <xdr:cNvPr id="378" name="楕円 377"/>
        <xdr:cNvSpPr/>
      </xdr:nvSpPr>
      <xdr:spPr>
        <a:xfrm>
          <a:off x="10426700" y="91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66367</xdr:rowOff>
    </xdr:from>
    <xdr:ext cx="534377" cy="259045"/>
    <xdr:sp macro="" textlink="">
      <xdr:nvSpPr>
        <xdr:cNvPr id="379" name="農林水産業費該当値テキスト"/>
        <xdr:cNvSpPr txBox="1"/>
      </xdr:nvSpPr>
      <xdr:spPr>
        <a:xfrm>
          <a:off x="10528300" y="89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114781</xdr:rowOff>
    </xdr:from>
    <xdr:to>
      <xdr:col>50</xdr:col>
      <xdr:colOff>165100</xdr:colOff>
      <xdr:row>53</xdr:row>
      <xdr:rowOff>44931</xdr:rowOff>
    </xdr:to>
    <xdr:sp macro="" textlink="">
      <xdr:nvSpPr>
        <xdr:cNvPr id="380" name="楕円 379"/>
        <xdr:cNvSpPr/>
      </xdr:nvSpPr>
      <xdr:spPr>
        <a:xfrm>
          <a:off x="9588500" y="90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61458</xdr:rowOff>
    </xdr:from>
    <xdr:ext cx="534377" cy="259045"/>
    <xdr:sp macro="" textlink="">
      <xdr:nvSpPr>
        <xdr:cNvPr id="381" name="テキスト ボックス 380"/>
        <xdr:cNvSpPr txBox="1"/>
      </xdr:nvSpPr>
      <xdr:spPr>
        <a:xfrm>
          <a:off x="9372111" y="88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75233</xdr:rowOff>
    </xdr:from>
    <xdr:to>
      <xdr:col>46</xdr:col>
      <xdr:colOff>38100</xdr:colOff>
      <xdr:row>55</xdr:row>
      <xdr:rowOff>5383</xdr:rowOff>
    </xdr:to>
    <xdr:sp macro="" textlink="">
      <xdr:nvSpPr>
        <xdr:cNvPr id="382" name="楕円 381"/>
        <xdr:cNvSpPr/>
      </xdr:nvSpPr>
      <xdr:spPr>
        <a:xfrm>
          <a:off x="8699500" y="93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21910</xdr:rowOff>
    </xdr:from>
    <xdr:ext cx="534377" cy="259045"/>
    <xdr:sp macro="" textlink="">
      <xdr:nvSpPr>
        <xdr:cNvPr id="383" name="テキスト ボックス 382"/>
        <xdr:cNvSpPr txBox="1"/>
      </xdr:nvSpPr>
      <xdr:spPr>
        <a:xfrm>
          <a:off x="8483111" y="91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107613</xdr:rowOff>
    </xdr:from>
    <xdr:to>
      <xdr:col>41</xdr:col>
      <xdr:colOff>101600</xdr:colOff>
      <xdr:row>53</xdr:row>
      <xdr:rowOff>37763</xdr:rowOff>
    </xdr:to>
    <xdr:sp macro="" textlink="">
      <xdr:nvSpPr>
        <xdr:cNvPr id="384" name="楕円 383"/>
        <xdr:cNvSpPr/>
      </xdr:nvSpPr>
      <xdr:spPr>
        <a:xfrm>
          <a:off x="7810500" y="90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54290</xdr:rowOff>
    </xdr:from>
    <xdr:ext cx="534377" cy="259045"/>
    <xdr:sp macro="" textlink="">
      <xdr:nvSpPr>
        <xdr:cNvPr id="385" name="テキスト ボックス 384"/>
        <xdr:cNvSpPr txBox="1"/>
      </xdr:nvSpPr>
      <xdr:spPr>
        <a:xfrm>
          <a:off x="7594111" y="87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12662</xdr:rowOff>
    </xdr:from>
    <xdr:to>
      <xdr:col>36</xdr:col>
      <xdr:colOff>165100</xdr:colOff>
      <xdr:row>53</xdr:row>
      <xdr:rowOff>114262</xdr:rowOff>
    </xdr:to>
    <xdr:sp macro="" textlink="">
      <xdr:nvSpPr>
        <xdr:cNvPr id="386" name="楕円 385"/>
        <xdr:cNvSpPr/>
      </xdr:nvSpPr>
      <xdr:spPr>
        <a:xfrm>
          <a:off x="6921500" y="90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130789</xdr:rowOff>
    </xdr:from>
    <xdr:ext cx="534377" cy="259045"/>
    <xdr:sp macro="" textlink="">
      <xdr:nvSpPr>
        <xdr:cNvPr id="387" name="テキスト ボックス 386"/>
        <xdr:cNvSpPr txBox="1"/>
      </xdr:nvSpPr>
      <xdr:spPr>
        <a:xfrm>
          <a:off x="6705111" y="88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11627</xdr:rowOff>
    </xdr:from>
    <xdr:to>
      <xdr:col>55</xdr:col>
      <xdr:colOff>0</xdr:colOff>
      <xdr:row>77</xdr:row>
      <xdr:rowOff>79254</xdr:rowOff>
    </xdr:to>
    <xdr:cxnSp macro="">
      <xdr:nvCxnSpPr>
        <xdr:cNvPr id="416" name="直線コネクタ 415"/>
        <xdr:cNvCxnSpPr/>
      </xdr:nvCxnSpPr>
      <xdr:spPr>
        <a:xfrm flipV="1">
          <a:off x="9639300" y="12870377"/>
          <a:ext cx="838200" cy="4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126155</xdr:rowOff>
    </xdr:from>
    <xdr:to>
      <xdr:col>50</xdr:col>
      <xdr:colOff>114300</xdr:colOff>
      <xdr:row>77</xdr:row>
      <xdr:rowOff>79254</xdr:rowOff>
    </xdr:to>
    <xdr:cxnSp macro="">
      <xdr:nvCxnSpPr>
        <xdr:cNvPr id="419" name="直線コネクタ 418"/>
        <xdr:cNvCxnSpPr/>
      </xdr:nvCxnSpPr>
      <xdr:spPr>
        <a:xfrm>
          <a:off x="8750300" y="13156355"/>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126155</xdr:rowOff>
    </xdr:from>
    <xdr:to>
      <xdr:col>45</xdr:col>
      <xdr:colOff>177800</xdr:colOff>
      <xdr:row>77</xdr:row>
      <xdr:rowOff>154369</xdr:rowOff>
    </xdr:to>
    <xdr:cxnSp macro="">
      <xdr:nvCxnSpPr>
        <xdr:cNvPr id="422" name="直線コネクタ 421"/>
        <xdr:cNvCxnSpPr/>
      </xdr:nvCxnSpPr>
      <xdr:spPr>
        <a:xfrm flipV="1">
          <a:off x="7861300" y="13156355"/>
          <a:ext cx="889000" cy="19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24" name="テキスト ボックス 423"/>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123907</xdr:rowOff>
    </xdr:from>
    <xdr:to>
      <xdr:col>41</xdr:col>
      <xdr:colOff>50800</xdr:colOff>
      <xdr:row>77</xdr:row>
      <xdr:rowOff>154369</xdr:rowOff>
    </xdr:to>
    <xdr:cxnSp macro="">
      <xdr:nvCxnSpPr>
        <xdr:cNvPr id="425" name="直線コネクタ 424"/>
        <xdr:cNvCxnSpPr/>
      </xdr:nvCxnSpPr>
      <xdr:spPr>
        <a:xfrm>
          <a:off x="6972300" y="13154107"/>
          <a:ext cx="889000" cy="20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132277</xdr:rowOff>
    </xdr:from>
    <xdr:to>
      <xdr:col>55</xdr:col>
      <xdr:colOff>50800</xdr:colOff>
      <xdr:row>75</xdr:row>
      <xdr:rowOff>62427</xdr:rowOff>
    </xdr:to>
    <xdr:sp macro="" textlink="">
      <xdr:nvSpPr>
        <xdr:cNvPr id="435" name="楕円 434"/>
        <xdr:cNvSpPr/>
      </xdr:nvSpPr>
      <xdr:spPr>
        <a:xfrm>
          <a:off x="10426700" y="128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155154</xdr:rowOff>
    </xdr:from>
    <xdr:ext cx="534377" cy="259045"/>
    <xdr:sp macro="" textlink="">
      <xdr:nvSpPr>
        <xdr:cNvPr id="436" name="商工費該当値テキスト"/>
        <xdr:cNvSpPr txBox="1"/>
      </xdr:nvSpPr>
      <xdr:spPr>
        <a:xfrm>
          <a:off x="10528300" y="126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28454</xdr:rowOff>
    </xdr:from>
    <xdr:to>
      <xdr:col>50</xdr:col>
      <xdr:colOff>165100</xdr:colOff>
      <xdr:row>77</xdr:row>
      <xdr:rowOff>130054</xdr:rowOff>
    </xdr:to>
    <xdr:sp macro="" textlink="">
      <xdr:nvSpPr>
        <xdr:cNvPr id="437" name="楕円 436"/>
        <xdr:cNvSpPr/>
      </xdr:nvSpPr>
      <xdr:spPr>
        <a:xfrm>
          <a:off x="95885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121181</xdr:rowOff>
    </xdr:from>
    <xdr:ext cx="534377" cy="259045"/>
    <xdr:sp macro="" textlink="">
      <xdr:nvSpPr>
        <xdr:cNvPr id="438" name="テキスト ボックス 437"/>
        <xdr:cNvSpPr txBox="1"/>
      </xdr:nvSpPr>
      <xdr:spPr>
        <a:xfrm>
          <a:off x="9372111" y="133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75355</xdr:rowOff>
    </xdr:from>
    <xdr:to>
      <xdr:col>46</xdr:col>
      <xdr:colOff>38100</xdr:colOff>
      <xdr:row>77</xdr:row>
      <xdr:rowOff>5505</xdr:rowOff>
    </xdr:to>
    <xdr:sp macro="" textlink="">
      <xdr:nvSpPr>
        <xdr:cNvPr id="439" name="楕円 438"/>
        <xdr:cNvSpPr/>
      </xdr:nvSpPr>
      <xdr:spPr>
        <a:xfrm>
          <a:off x="8699500" y="131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22032</xdr:rowOff>
    </xdr:from>
    <xdr:ext cx="534377" cy="259045"/>
    <xdr:sp macro="" textlink="">
      <xdr:nvSpPr>
        <xdr:cNvPr id="440" name="テキスト ボックス 439"/>
        <xdr:cNvSpPr txBox="1"/>
      </xdr:nvSpPr>
      <xdr:spPr>
        <a:xfrm>
          <a:off x="8483111" y="128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103569</xdr:rowOff>
    </xdr:from>
    <xdr:to>
      <xdr:col>41</xdr:col>
      <xdr:colOff>101600</xdr:colOff>
      <xdr:row>78</xdr:row>
      <xdr:rowOff>33719</xdr:rowOff>
    </xdr:to>
    <xdr:sp macro="" textlink="">
      <xdr:nvSpPr>
        <xdr:cNvPr id="441" name="楕円 440"/>
        <xdr:cNvSpPr/>
      </xdr:nvSpPr>
      <xdr:spPr>
        <a:xfrm>
          <a:off x="7810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24846</xdr:rowOff>
    </xdr:from>
    <xdr:ext cx="534377" cy="259045"/>
    <xdr:sp macro="" textlink="">
      <xdr:nvSpPr>
        <xdr:cNvPr id="442" name="テキスト ボックス 441"/>
        <xdr:cNvSpPr txBox="1"/>
      </xdr:nvSpPr>
      <xdr:spPr>
        <a:xfrm>
          <a:off x="7594111" y="133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73107</xdr:rowOff>
    </xdr:from>
    <xdr:to>
      <xdr:col>36</xdr:col>
      <xdr:colOff>165100</xdr:colOff>
      <xdr:row>77</xdr:row>
      <xdr:rowOff>3257</xdr:rowOff>
    </xdr:to>
    <xdr:sp macro="" textlink="">
      <xdr:nvSpPr>
        <xdr:cNvPr id="443" name="楕円 442"/>
        <xdr:cNvSpPr/>
      </xdr:nvSpPr>
      <xdr:spPr>
        <a:xfrm>
          <a:off x="6921500" y="131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19784</xdr:rowOff>
    </xdr:from>
    <xdr:ext cx="534377" cy="259045"/>
    <xdr:sp macro="" textlink="">
      <xdr:nvSpPr>
        <xdr:cNvPr id="444" name="テキスト ボックス 443"/>
        <xdr:cNvSpPr txBox="1"/>
      </xdr:nvSpPr>
      <xdr:spPr>
        <a:xfrm>
          <a:off x="6705111" y="128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171177</xdr:rowOff>
    </xdr:from>
    <xdr:to>
      <xdr:col>55</xdr:col>
      <xdr:colOff>0</xdr:colOff>
      <xdr:row>99</xdr:row>
      <xdr:rowOff>2053</xdr:rowOff>
    </xdr:to>
    <xdr:cxnSp macro="">
      <xdr:nvCxnSpPr>
        <xdr:cNvPr id="473" name="直線コネクタ 472"/>
        <xdr:cNvCxnSpPr/>
      </xdr:nvCxnSpPr>
      <xdr:spPr>
        <a:xfrm>
          <a:off x="9639300" y="16973277"/>
          <a:ext cx="8382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171177</xdr:rowOff>
    </xdr:from>
    <xdr:to>
      <xdr:col>50</xdr:col>
      <xdr:colOff>114300</xdr:colOff>
      <xdr:row>98</xdr:row>
      <xdr:rowOff>171304</xdr:rowOff>
    </xdr:to>
    <xdr:cxnSp macro="">
      <xdr:nvCxnSpPr>
        <xdr:cNvPr id="476" name="直線コネクタ 475"/>
        <xdr:cNvCxnSpPr/>
      </xdr:nvCxnSpPr>
      <xdr:spPr>
        <a:xfrm flipV="1">
          <a:off x="8750300" y="1697327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171304</xdr:rowOff>
    </xdr:from>
    <xdr:to>
      <xdr:col>45</xdr:col>
      <xdr:colOff>177800</xdr:colOff>
      <xdr:row>99</xdr:row>
      <xdr:rowOff>5125</xdr:rowOff>
    </xdr:to>
    <xdr:cxnSp macro="">
      <xdr:nvCxnSpPr>
        <xdr:cNvPr id="479" name="直線コネクタ 478"/>
        <xdr:cNvCxnSpPr/>
      </xdr:nvCxnSpPr>
      <xdr:spPr>
        <a:xfrm flipV="1">
          <a:off x="7861300" y="1697340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5125</xdr:rowOff>
    </xdr:from>
    <xdr:to>
      <xdr:col>41</xdr:col>
      <xdr:colOff>50800</xdr:colOff>
      <xdr:row>99</xdr:row>
      <xdr:rowOff>8260</xdr:rowOff>
    </xdr:to>
    <xdr:cxnSp macro="">
      <xdr:nvCxnSpPr>
        <xdr:cNvPr id="482" name="直線コネクタ 481"/>
        <xdr:cNvCxnSpPr/>
      </xdr:nvCxnSpPr>
      <xdr:spPr>
        <a:xfrm flipV="1">
          <a:off x="6972300" y="1697867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122703</xdr:rowOff>
    </xdr:from>
    <xdr:to>
      <xdr:col>55</xdr:col>
      <xdr:colOff>50800</xdr:colOff>
      <xdr:row>99</xdr:row>
      <xdr:rowOff>52853</xdr:rowOff>
    </xdr:to>
    <xdr:sp macro="" textlink="">
      <xdr:nvSpPr>
        <xdr:cNvPr id="492" name="楕円 491"/>
        <xdr:cNvSpPr/>
      </xdr:nvSpPr>
      <xdr:spPr>
        <a:xfrm>
          <a:off x="10426700" y="169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120377</xdr:rowOff>
    </xdr:from>
    <xdr:to>
      <xdr:col>50</xdr:col>
      <xdr:colOff>165100</xdr:colOff>
      <xdr:row>99</xdr:row>
      <xdr:rowOff>50527</xdr:rowOff>
    </xdr:to>
    <xdr:sp macro="" textlink="">
      <xdr:nvSpPr>
        <xdr:cNvPr id="494" name="楕円 493"/>
        <xdr:cNvSpPr/>
      </xdr:nvSpPr>
      <xdr:spPr>
        <a:xfrm>
          <a:off x="9588500" y="169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41654</xdr:rowOff>
    </xdr:from>
    <xdr:ext cx="534377" cy="259045"/>
    <xdr:sp macro="" textlink="">
      <xdr:nvSpPr>
        <xdr:cNvPr id="495" name="テキスト ボックス 494"/>
        <xdr:cNvSpPr txBox="1"/>
      </xdr:nvSpPr>
      <xdr:spPr>
        <a:xfrm>
          <a:off x="9372111" y="170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120504</xdr:rowOff>
    </xdr:from>
    <xdr:to>
      <xdr:col>46</xdr:col>
      <xdr:colOff>38100</xdr:colOff>
      <xdr:row>99</xdr:row>
      <xdr:rowOff>50654</xdr:rowOff>
    </xdr:to>
    <xdr:sp macro="" textlink="">
      <xdr:nvSpPr>
        <xdr:cNvPr id="496" name="楕円 495"/>
        <xdr:cNvSpPr/>
      </xdr:nvSpPr>
      <xdr:spPr>
        <a:xfrm>
          <a:off x="8699500" y="169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67181</xdr:rowOff>
    </xdr:from>
    <xdr:ext cx="534377" cy="259045"/>
    <xdr:sp macro="" textlink="">
      <xdr:nvSpPr>
        <xdr:cNvPr id="497" name="テキスト ボックス 496"/>
        <xdr:cNvSpPr txBox="1"/>
      </xdr:nvSpPr>
      <xdr:spPr>
        <a:xfrm>
          <a:off x="8483111" y="166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125775</xdr:rowOff>
    </xdr:from>
    <xdr:to>
      <xdr:col>41</xdr:col>
      <xdr:colOff>101600</xdr:colOff>
      <xdr:row>99</xdr:row>
      <xdr:rowOff>55925</xdr:rowOff>
    </xdr:to>
    <xdr:sp macro="" textlink="">
      <xdr:nvSpPr>
        <xdr:cNvPr id="498" name="楕円 497"/>
        <xdr:cNvSpPr/>
      </xdr:nvSpPr>
      <xdr:spPr>
        <a:xfrm>
          <a:off x="7810500" y="16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47052</xdr:rowOff>
    </xdr:from>
    <xdr:ext cx="534377" cy="259045"/>
    <xdr:sp macro="" textlink="">
      <xdr:nvSpPr>
        <xdr:cNvPr id="499" name="テキスト ボックス 498"/>
        <xdr:cNvSpPr txBox="1"/>
      </xdr:nvSpPr>
      <xdr:spPr>
        <a:xfrm>
          <a:off x="7594111" y="170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128910</xdr:rowOff>
    </xdr:from>
    <xdr:to>
      <xdr:col>36</xdr:col>
      <xdr:colOff>165100</xdr:colOff>
      <xdr:row>99</xdr:row>
      <xdr:rowOff>59060</xdr:rowOff>
    </xdr:to>
    <xdr:sp macro="" textlink="">
      <xdr:nvSpPr>
        <xdr:cNvPr id="500" name="楕円 499"/>
        <xdr:cNvSpPr/>
      </xdr:nvSpPr>
      <xdr:spPr>
        <a:xfrm>
          <a:off x="6921500" y="169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50187</xdr:rowOff>
    </xdr:from>
    <xdr:ext cx="534377" cy="259045"/>
    <xdr:sp macro="" textlink="">
      <xdr:nvSpPr>
        <xdr:cNvPr id="501" name="テキスト ボックス 500"/>
        <xdr:cNvSpPr txBox="1"/>
      </xdr:nvSpPr>
      <xdr:spPr>
        <a:xfrm>
          <a:off x="6705111" y="170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78854</xdr:rowOff>
    </xdr:from>
    <xdr:to>
      <xdr:col>85</xdr:col>
      <xdr:colOff>127000</xdr:colOff>
      <xdr:row>36</xdr:row>
      <xdr:rowOff>114326</xdr:rowOff>
    </xdr:to>
    <xdr:cxnSp macro="">
      <xdr:nvCxnSpPr>
        <xdr:cNvPr id="530" name="直線コネクタ 529"/>
        <xdr:cNvCxnSpPr/>
      </xdr:nvCxnSpPr>
      <xdr:spPr>
        <a:xfrm flipV="1">
          <a:off x="15481300" y="6251054"/>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106839</xdr:rowOff>
    </xdr:from>
    <xdr:to>
      <xdr:col>81</xdr:col>
      <xdr:colOff>50800</xdr:colOff>
      <xdr:row>36</xdr:row>
      <xdr:rowOff>114326</xdr:rowOff>
    </xdr:to>
    <xdr:cxnSp macro="">
      <xdr:nvCxnSpPr>
        <xdr:cNvPr id="533" name="直線コネクタ 532"/>
        <xdr:cNvCxnSpPr/>
      </xdr:nvCxnSpPr>
      <xdr:spPr>
        <a:xfrm>
          <a:off x="14592300" y="6279039"/>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106839</xdr:rowOff>
    </xdr:from>
    <xdr:to>
      <xdr:col>76</xdr:col>
      <xdr:colOff>114300</xdr:colOff>
      <xdr:row>36</xdr:row>
      <xdr:rowOff>127336</xdr:rowOff>
    </xdr:to>
    <xdr:cxnSp macro="">
      <xdr:nvCxnSpPr>
        <xdr:cNvPr id="536" name="直線コネクタ 535"/>
        <xdr:cNvCxnSpPr/>
      </xdr:nvCxnSpPr>
      <xdr:spPr>
        <a:xfrm flipV="1">
          <a:off x="13703300" y="6279039"/>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108782</xdr:rowOff>
    </xdr:from>
    <xdr:to>
      <xdr:col>71</xdr:col>
      <xdr:colOff>177800</xdr:colOff>
      <xdr:row>36</xdr:row>
      <xdr:rowOff>127336</xdr:rowOff>
    </xdr:to>
    <xdr:cxnSp macro="">
      <xdr:nvCxnSpPr>
        <xdr:cNvPr id="539" name="直線コネクタ 538"/>
        <xdr:cNvCxnSpPr/>
      </xdr:nvCxnSpPr>
      <xdr:spPr>
        <a:xfrm>
          <a:off x="12814300" y="6280982"/>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28054</xdr:rowOff>
    </xdr:from>
    <xdr:to>
      <xdr:col>85</xdr:col>
      <xdr:colOff>177800</xdr:colOff>
      <xdr:row>36</xdr:row>
      <xdr:rowOff>129654</xdr:rowOff>
    </xdr:to>
    <xdr:sp macro="" textlink="">
      <xdr:nvSpPr>
        <xdr:cNvPr id="549" name="楕円 548"/>
        <xdr:cNvSpPr/>
      </xdr:nvSpPr>
      <xdr:spPr>
        <a:xfrm>
          <a:off x="16268700" y="62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6481</xdr:rowOff>
    </xdr:from>
    <xdr:ext cx="534377" cy="259045"/>
    <xdr:sp macro="" textlink="">
      <xdr:nvSpPr>
        <xdr:cNvPr id="550" name="消防費該当値テキスト"/>
        <xdr:cNvSpPr txBox="1"/>
      </xdr:nvSpPr>
      <xdr:spPr>
        <a:xfrm>
          <a:off x="16370300" y="61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63526</xdr:rowOff>
    </xdr:from>
    <xdr:to>
      <xdr:col>81</xdr:col>
      <xdr:colOff>101600</xdr:colOff>
      <xdr:row>36</xdr:row>
      <xdr:rowOff>165126</xdr:rowOff>
    </xdr:to>
    <xdr:sp macro="" textlink="">
      <xdr:nvSpPr>
        <xdr:cNvPr id="551" name="楕円 550"/>
        <xdr:cNvSpPr/>
      </xdr:nvSpPr>
      <xdr:spPr>
        <a:xfrm>
          <a:off x="15430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156253</xdr:rowOff>
    </xdr:from>
    <xdr:ext cx="534377" cy="259045"/>
    <xdr:sp macro="" textlink="">
      <xdr:nvSpPr>
        <xdr:cNvPr id="552" name="テキスト ボックス 551"/>
        <xdr:cNvSpPr txBox="1"/>
      </xdr:nvSpPr>
      <xdr:spPr>
        <a:xfrm>
          <a:off x="15214111" y="63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56039</xdr:rowOff>
    </xdr:from>
    <xdr:to>
      <xdr:col>76</xdr:col>
      <xdr:colOff>165100</xdr:colOff>
      <xdr:row>36</xdr:row>
      <xdr:rowOff>157639</xdr:rowOff>
    </xdr:to>
    <xdr:sp macro="" textlink="">
      <xdr:nvSpPr>
        <xdr:cNvPr id="553" name="楕円 552"/>
        <xdr:cNvSpPr/>
      </xdr:nvSpPr>
      <xdr:spPr>
        <a:xfrm>
          <a:off x="14541500" y="62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148766</xdr:rowOff>
    </xdr:from>
    <xdr:ext cx="534377" cy="259045"/>
    <xdr:sp macro="" textlink="">
      <xdr:nvSpPr>
        <xdr:cNvPr id="554" name="テキスト ボックス 553"/>
        <xdr:cNvSpPr txBox="1"/>
      </xdr:nvSpPr>
      <xdr:spPr>
        <a:xfrm>
          <a:off x="14325111" y="63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76536</xdr:rowOff>
    </xdr:from>
    <xdr:to>
      <xdr:col>72</xdr:col>
      <xdr:colOff>38100</xdr:colOff>
      <xdr:row>37</xdr:row>
      <xdr:rowOff>6686</xdr:rowOff>
    </xdr:to>
    <xdr:sp macro="" textlink="">
      <xdr:nvSpPr>
        <xdr:cNvPr id="555" name="楕円 554"/>
        <xdr:cNvSpPr/>
      </xdr:nvSpPr>
      <xdr:spPr>
        <a:xfrm>
          <a:off x="13652500" y="62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169263</xdr:rowOff>
    </xdr:from>
    <xdr:ext cx="534377" cy="259045"/>
    <xdr:sp macro="" textlink="">
      <xdr:nvSpPr>
        <xdr:cNvPr id="556" name="テキスト ボックス 555"/>
        <xdr:cNvSpPr txBox="1"/>
      </xdr:nvSpPr>
      <xdr:spPr>
        <a:xfrm>
          <a:off x="13436111" y="63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57982</xdr:rowOff>
    </xdr:from>
    <xdr:to>
      <xdr:col>67</xdr:col>
      <xdr:colOff>101600</xdr:colOff>
      <xdr:row>36</xdr:row>
      <xdr:rowOff>159582</xdr:rowOff>
    </xdr:to>
    <xdr:sp macro="" textlink="">
      <xdr:nvSpPr>
        <xdr:cNvPr id="557" name="楕円 556"/>
        <xdr:cNvSpPr/>
      </xdr:nvSpPr>
      <xdr:spPr>
        <a:xfrm>
          <a:off x="12763500" y="62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150709</xdr:rowOff>
    </xdr:from>
    <xdr:ext cx="534377" cy="259045"/>
    <xdr:sp macro="" textlink="">
      <xdr:nvSpPr>
        <xdr:cNvPr id="558" name="テキスト ボックス 557"/>
        <xdr:cNvSpPr txBox="1"/>
      </xdr:nvSpPr>
      <xdr:spPr>
        <a:xfrm>
          <a:off x="12547111" y="63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97681</xdr:rowOff>
    </xdr:from>
    <xdr:to>
      <xdr:col>85</xdr:col>
      <xdr:colOff>127000</xdr:colOff>
      <xdr:row>57</xdr:row>
      <xdr:rowOff>125973</xdr:rowOff>
    </xdr:to>
    <xdr:cxnSp macro="">
      <xdr:nvCxnSpPr>
        <xdr:cNvPr id="590" name="直線コネクタ 589"/>
        <xdr:cNvCxnSpPr/>
      </xdr:nvCxnSpPr>
      <xdr:spPr>
        <a:xfrm flipV="1">
          <a:off x="15481300" y="9698881"/>
          <a:ext cx="838200" cy="19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125973</xdr:rowOff>
    </xdr:from>
    <xdr:to>
      <xdr:col>81</xdr:col>
      <xdr:colOff>50800</xdr:colOff>
      <xdr:row>58</xdr:row>
      <xdr:rowOff>159719</xdr:rowOff>
    </xdr:to>
    <xdr:cxnSp macro="">
      <xdr:nvCxnSpPr>
        <xdr:cNvPr id="593" name="直線コネクタ 592"/>
        <xdr:cNvCxnSpPr/>
      </xdr:nvCxnSpPr>
      <xdr:spPr>
        <a:xfrm flipV="1">
          <a:off x="14592300" y="9898623"/>
          <a:ext cx="889000" cy="20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159719</xdr:rowOff>
    </xdr:from>
    <xdr:to>
      <xdr:col>76</xdr:col>
      <xdr:colOff>114300</xdr:colOff>
      <xdr:row>59</xdr:row>
      <xdr:rowOff>20850</xdr:rowOff>
    </xdr:to>
    <xdr:cxnSp macro="">
      <xdr:nvCxnSpPr>
        <xdr:cNvPr id="596" name="直線コネクタ 595"/>
        <xdr:cNvCxnSpPr/>
      </xdr:nvCxnSpPr>
      <xdr:spPr>
        <a:xfrm flipV="1">
          <a:off x="13703300" y="10103819"/>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169734</xdr:rowOff>
    </xdr:from>
    <xdr:to>
      <xdr:col>71</xdr:col>
      <xdr:colOff>177800</xdr:colOff>
      <xdr:row>59</xdr:row>
      <xdr:rowOff>20850</xdr:rowOff>
    </xdr:to>
    <xdr:cxnSp macro="">
      <xdr:nvCxnSpPr>
        <xdr:cNvPr id="599" name="直線コネクタ 598"/>
        <xdr:cNvCxnSpPr/>
      </xdr:nvCxnSpPr>
      <xdr:spPr>
        <a:xfrm>
          <a:off x="12814300" y="10113834"/>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46881</xdr:rowOff>
    </xdr:from>
    <xdr:to>
      <xdr:col>85</xdr:col>
      <xdr:colOff>177800</xdr:colOff>
      <xdr:row>56</xdr:row>
      <xdr:rowOff>148481</xdr:rowOff>
    </xdr:to>
    <xdr:sp macro="" textlink="">
      <xdr:nvSpPr>
        <xdr:cNvPr id="609" name="楕円 608"/>
        <xdr:cNvSpPr/>
      </xdr:nvSpPr>
      <xdr:spPr>
        <a:xfrm>
          <a:off x="16268700" y="96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69758</xdr:rowOff>
    </xdr:from>
    <xdr:ext cx="534377" cy="259045"/>
    <xdr:sp macro="" textlink="">
      <xdr:nvSpPr>
        <xdr:cNvPr id="610" name="教育費該当値テキスト"/>
        <xdr:cNvSpPr txBox="1"/>
      </xdr:nvSpPr>
      <xdr:spPr>
        <a:xfrm>
          <a:off x="16370300" y="94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75173</xdr:rowOff>
    </xdr:from>
    <xdr:to>
      <xdr:col>81</xdr:col>
      <xdr:colOff>101600</xdr:colOff>
      <xdr:row>58</xdr:row>
      <xdr:rowOff>5323</xdr:rowOff>
    </xdr:to>
    <xdr:sp macro="" textlink="">
      <xdr:nvSpPr>
        <xdr:cNvPr id="611" name="楕円 610"/>
        <xdr:cNvSpPr/>
      </xdr:nvSpPr>
      <xdr:spPr>
        <a:xfrm>
          <a:off x="15430500" y="98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167900</xdr:rowOff>
    </xdr:from>
    <xdr:ext cx="534377" cy="259045"/>
    <xdr:sp macro="" textlink="">
      <xdr:nvSpPr>
        <xdr:cNvPr id="612" name="テキスト ボックス 611"/>
        <xdr:cNvSpPr txBox="1"/>
      </xdr:nvSpPr>
      <xdr:spPr>
        <a:xfrm>
          <a:off x="15214111" y="9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108919</xdr:rowOff>
    </xdr:from>
    <xdr:to>
      <xdr:col>76</xdr:col>
      <xdr:colOff>165100</xdr:colOff>
      <xdr:row>59</xdr:row>
      <xdr:rowOff>39069</xdr:rowOff>
    </xdr:to>
    <xdr:sp macro="" textlink="">
      <xdr:nvSpPr>
        <xdr:cNvPr id="613" name="楕円 612"/>
        <xdr:cNvSpPr/>
      </xdr:nvSpPr>
      <xdr:spPr>
        <a:xfrm>
          <a:off x="14541500" y="100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30196</xdr:rowOff>
    </xdr:from>
    <xdr:ext cx="534377" cy="259045"/>
    <xdr:sp macro="" textlink="">
      <xdr:nvSpPr>
        <xdr:cNvPr id="614" name="テキスト ボックス 613"/>
        <xdr:cNvSpPr txBox="1"/>
      </xdr:nvSpPr>
      <xdr:spPr>
        <a:xfrm>
          <a:off x="14325111" y="101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141500</xdr:rowOff>
    </xdr:from>
    <xdr:to>
      <xdr:col>72</xdr:col>
      <xdr:colOff>38100</xdr:colOff>
      <xdr:row>59</xdr:row>
      <xdr:rowOff>71650</xdr:rowOff>
    </xdr:to>
    <xdr:sp macro="" textlink="">
      <xdr:nvSpPr>
        <xdr:cNvPr id="615" name="楕円 614"/>
        <xdr:cNvSpPr/>
      </xdr:nvSpPr>
      <xdr:spPr>
        <a:xfrm>
          <a:off x="13652500" y="10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62777</xdr:rowOff>
    </xdr:from>
    <xdr:ext cx="534377" cy="259045"/>
    <xdr:sp macro="" textlink="">
      <xdr:nvSpPr>
        <xdr:cNvPr id="616" name="テキスト ボックス 615"/>
        <xdr:cNvSpPr txBox="1"/>
      </xdr:nvSpPr>
      <xdr:spPr>
        <a:xfrm>
          <a:off x="13436111" y="101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118934</xdr:rowOff>
    </xdr:from>
    <xdr:to>
      <xdr:col>67</xdr:col>
      <xdr:colOff>101600</xdr:colOff>
      <xdr:row>59</xdr:row>
      <xdr:rowOff>49084</xdr:rowOff>
    </xdr:to>
    <xdr:sp macro="" textlink="">
      <xdr:nvSpPr>
        <xdr:cNvPr id="617" name="楕円 616"/>
        <xdr:cNvSpPr/>
      </xdr:nvSpPr>
      <xdr:spPr>
        <a:xfrm>
          <a:off x="12763500" y="100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40211</xdr:rowOff>
    </xdr:from>
    <xdr:ext cx="534377" cy="259045"/>
    <xdr:sp macro="" textlink="">
      <xdr:nvSpPr>
        <xdr:cNvPr id="618" name="テキスト ボックス 617"/>
        <xdr:cNvSpPr txBox="1"/>
      </xdr:nvSpPr>
      <xdr:spPr>
        <a:xfrm>
          <a:off x="12547111" y="101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134945</xdr:rowOff>
    </xdr:from>
    <xdr:to>
      <xdr:col>85</xdr:col>
      <xdr:colOff>127000</xdr:colOff>
      <xdr:row>78</xdr:row>
      <xdr:rowOff>136993</xdr:rowOff>
    </xdr:to>
    <xdr:cxnSp macro="">
      <xdr:nvCxnSpPr>
        <xdr:cNvPr id="645" name="直線コネクタ 644"/>
        <xdr:cNvCxnSpPr/>
      </xdr:nvCxnSpPr>
      <xdr:spPr>
        <a:xfrm flipV="1">
          <a:off x="15481300" y="13508045"/>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136678</xdr:rowOff>
    </xdr:from>
    <xdr:to>
      <xdr:col>81</xdr:col>
      <xdr:colOff>50800</xdr:colOff>
      <xdr:row>78</xdr:row>
      <xdr:rowOff>136993</xdr:rowOff>
    </xdr:to>
    <xdr:cxnSp macro="">
      <xdr:nvCxnSpPr>
        <xdr:cNvPr id="648" name="直線コネクタ 647"/>
        <xdr:cNvCxnSpPr/>
      </xdr:nvCxnSpPr>
      <xdr:spPr>
        <a:xfrm>
          <a:off x="14592300" y="13509778"/>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129580</xdr:rowOff>
    </xdr:from>
    <xdr:to>
      <xdr:col>76</xdr:col>
      <xdr:colOff>114300</xdr:colOff>
      <xdr:row>78</xdr:row>
      <xdr:rowOff>136678</xdr:rowOff>
    </xdr:to>
    <xdr:cxnSp macro="">
      <xdr:nvCxnSpPr>
        <xdr:cNvPr id="651" name="直線コネクタ 650"/>
        <xdr:cNvCxnSpPr/>
      </xdr:nvCxnSpPr>
      <xdr:spPr>
        <a:xfrm>
          <a:off x="13703300" y="13502680"/>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121569</xdr:rowOff>
    </xdr:from>
    <xdr:to>
      <xdr:col>71</xdr:col>
      <xdr:colOff>177800</xdr:colOff>
      <xdr:row>78</xdr:row>
      <xdr:rowOff>129580</xdr:rowOff>
    </xdr:to>
    <xdr:cxnSp macro="">
      <xdr:nvCxnSpPr>
        <xdr:cNvPr id="654" name="直線コネクタ 653"/>
        <xdr:cNvCxnSpPr/>
      </xdr:nvCxnSpPr>
      <xdr:spPr>
        <a:xfrm>
          <a:off x="12814300" y="13494669"/>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84145</xdr:rowOff>
    </xdr:from>
    <xdr:to>
      <xdr:col>85</xdr:col>
      <xdr:colOff>177800</xdr:colOff>
      <xdr:row>79</xdr:row>
      <xdr:rowOff>14295</xdr:rowOff>
    </xdr:to>
    <xdr:sp macro="" textlink="">
      <xdr:nvSpPr>
        <xdr:cNvPr id="664" name="楕円 663"/>
        <xdr:cNvSpPr/>
      </xdr:nvSpPr>
      <xdr:spPr>
        <a:xfrm>
          <a:off x="162687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86193</xdr:rowOff>
    </xdr:from>
    <xdr:to>
      <xdr:col>81</xdr:col>
      <xdr:colOff>101600</xdr:colOff>
      <xdr:row>79</xdr:row>
      <xdr:rowOff>16343</xdr:rowOff>
    </xdr:to>
    <xdr:sp macro="" textlink="">
      <xdr:nvSpPr>
        <xdr:cNvPr id="666" name="楕円 665"/>
        <xdr:cNvSpPr/>
      </xdr:nvSpPr>
      <xdr:spPr>
        <a:xfrm>
          <a:off x="15430500" y="134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7470</xdr:rowOff>
    </xdr:from>
    <xdr:ext cx="469744" cy="259045"/>
    <xdr:sp macro="" textlink="">
      <xdr:nvSpPr>
        <xdr:cNvPr id="667" name="テキスト ボックス 666"/>
        <xdr:cNvSpPr txBox="1"/>
      </xdr:nvSpPr>
      <xdr:spPr>
        <a:xfrm>
          <a:off x="15246428" y="1355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85878</xdr:rowOff>
    </xdr:from>
    <xdr:to>
      <xdr:col>76</xdr:col>
      <xdr:colOff>165100</xdr:colOff>
      <xdr:row>79</xdr:row>
      <xdr:rowOff>16028</xdr:rowOff>
    </xdr:to>
    <xdr:sp macro="" textlink="">
      <xdr:nvSpPr>
        <xdr:cNvPr id="668" name="楕円 667"/>
        <xdr:cNvSpPr/>
      </xdr:nvSpPr>
      <xdr:spPr>
        <a:xfrm>
          <a:off x="14541500" y="134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7155</xdr:rowOff>
    </xdr:from>
    <xdr:ext cx="469744" cy="259045"/>
    <xdr:sp macro="" textlink="">
      <xdr:nvSpPr>
        <xdr:cNvPr id="669" name="テキスト ボックス 668"/>
        <xdr:cNvSpPr txBox="1"/>
      </xdr:nvSpPr>
      <xdr:spPr>
        <a:xfrm>
          <a:off x="14357428" y="135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78780</xdr:rowOff>
    </xdr:from>
    <xdr:to>
      <xdr:col>72</xdr:col>
      <xdr:colOff>38100</xdr:colOff>
      <xdr:row>79</xdr:row>
      <xdr:rowOff>8930</xdr:rowOff>
    </xdr:to>
    <xdr:sp macro="" textlink="">
      <xdr:nvSpPr>
        <xdr:cNvPr id="670" name="楕円 669"/>
        <xdr:cNvSpPr/>
      </xdr:nvSpPr>
      <xdr:spPr>
        <a:xfrm>
          <a:off x="13652500" y="134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25457</xdr:rowOff>
    </xdr:from>
    <xdr:ext cx="469744" cy="259045"/>
    <xdr:sp macro="" textlink="">
      <xdr:nvSpPr>
        <xdr:cNvPr id="671" name="テキスト ボックス 670"/>
        <xdr:cNvSpPr txBox="1"/>
      </xdr:nvSpPr>
      <xdr:spPr>
        <a:xfrm>
          <a:off x="13468428" y="132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70769</xdr:rowOff>
    </xdr:from>
    <xdr:to>
      <xdr:col>67</xdr:col>
      <xdr:colOff>101600</xdr:colOff>
      <xdr:row>79</xdr:row>
      <xdr:rowOff>919</xdr:rowOff>
    </xdr:to>
    <xdr:sp macro="" textlink="">
      <xdr:nvSpPr>
        <xdr:cNvPr id="672" name="楕円 671"/>
        <xdr:cNvSpPr/>
      </xdr:nvSpPr>
      <xdr:spPr>
        <a:xfrm>
          <a:off x="12763500" y="134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17446</xdr:rowOff>
    </xdr:from>
    <xdr:ext cx="469744" cy="259045"/>
    <xdr:sp macro="" textlink="">
      <xdr:nvSpPr>
        <xdr:cNvPr id="673" name="テキスト ボックス 672"/>
        <xdr:cNvSpPr txBox="1"/>
      </xdr:nvSpPr>
      <xdr:spPr>
        <a:xfrm>
          <a:off x="12579428" y="132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135037</xdr:rowOff>
    </xdr:from>
    <xdr:to>
      <xdr:col>85</xdr:col>
      <xdr:colOff>127000</xdr:colOff>
      <xdr:row>96</xdr:row>
      <xdr:rowOff>41394</xdr:rowOff>
    </xdr:to>
    <xdr:cxnSp macro="">
      <xdr:nvCxnSpPr>
        <xdr:cNvPr id="702" name="直線コネクタ 701"/>
        <xdr:cNvCxnSpPr/>
      </xdr:nvCxnSpPr>
      <xdr:spPr>
        <a:xfrm>
          <a:off x="15481300" y="16422787"/>
          <a:ext cx="838200" cy="7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115660</xdr:rowOff>
    </xdr:from>
    <xdr:to>
      <xdr:col>81</xdr:col>
      <xdr:colOff>50800</xdr:colOff>
      <xdr:row>95</xdr:row>
      <xdr:rowOff>135037</xdr:rowOff>
    </xdr:to>
    <xdr:cxnSp macro="">
      <xdr:nvCxnSpPr>
        <xdr:cNvPr id="705" name="直線コネクタ 704"/>
        <xdr:cNvCxnSpPr/>
      </xdr:nvCxnSpPr>
      <xdr:spPr>
        <a:xfrm>
          <a:off x="14592300" y="16403410"/>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48177</xdr:rowOff>
    </xdr:from>
    <xdr:to>
      <xdr:col>76</xdr:col>
      <xdr:colOff>114300</xdr:colOff>
      <xdr:row>95</xdr:row>
      <xdr:rowOff>115660</xdr:rowOff>
    </xdr:to>
    <xdr:cxnSp macro="">
      <xdr:nvCxnSpPr>
        <xdr:cNvPr id="708" name="直線コネクタ 707"/>
        <xdr:cNvCxnSpPr/>
      </xdr:nvCxnSpPr>
      <xdr:spPr>
        <a:xfrm>
          <a:off x="13703300" y="16335927"/>
          <a:ext cx="8890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48177</xdr:rowOff>
    </xdr:from>
    <xdr:to>
      <xdr:col>71</xdr:col>
      <xdr:colOff>177800</xdr:colOff>
      <xdr:row>95</xdr:row>
      <xdr:rowOff>55217</xdr:rowOff>
    </xdr:to>
    <xdr:cxnSp macro="">
      <xdr:nvCxnSpPr>
        <xdr:cNvPr id="711" name="直線コネクタ 710"/>
        <xdr:cNvCxnSpPr/>
      </xdr:nvCxnSpPr>
      <xdr:spPr>
        <a:xfrm flipV="1">
          <a:off x="12814300" y="16335927"/>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162044</xdr:rowOff>
    </xdr:from>
    <xdr:to>
      <xdr:col>85</xdr:col>
      <xdr:colOff>177800</xdr:colOff>
      <xdr:row>96</xdr:row>
      <xdr:rowOff>92194</xdr:rowOff>
    </xdr:to>
    <xdr:sp macro="" textlink="">
      <xdr:nvSpPr>
        <xdr:cNvPr id="721" name="楕円 720"/>
        <xdr:cNvSpPr/>
      </xdr:nvSpPr>
      <xdr:spPr>
        <a:xfrm>
          <a:off x="16268700" y="164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140471</xdr:rowOff>
    </xdr:from>
    <xdr:ext cx="534377" cy="259045"/>
    <xdr:sp macro="" textlink="">
      <xdr:nvSpPr>
        <xdr:cNvPr id="722" name="公債費該当値テキスト"/>
        <xdr:cNvSpPr txBox="1"/>
      </xdr:nvSpPr>
      <xdr:spPr>
        <a:xfrm>
          <a:off x="16370300" y="1642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84237</xdr:rowOff>
    </xdr:from>
    <xdr:to>
      <xdr:col>81</xdr:col>
      <xdr:colOff>101600</xdr:colOff>
      <xdr:row>96</xdr:row>
      <xdr:rowOff>14387</xdr:rowOff>
    </xdr:to>
    <xdr:sp macro="" textlink="">
      <xdr:nvSpPr>
        <xdr:cNvPr id="723" name="楕円 722"/>
        <xdr:cNvSpPr/>
      </xdr:nvSpPr>
      <xdr:spPr>
        <a:xfrm>
          <a:off x="15430500" y="163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30914</xdr:rowOff>
    </xdr:from>
    <xdr:ext cx="534377" cy="259045"/>
    <xdr:sp macro="" textlink="">
      <xdr:nvSpPr>
        <xdr:cNvPr id="724" name="テキスト ボックス 723"/>
        <xdr:cNvSpPr txBox="1"/>
      </xdr:nvSpPr>
      <xdr:spPr>
        <a:xfrm>
          <a:off x="15214111" y="161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64860</xdr:rowOff>
    </xdr:from>
    <xdr:to>
      <xdr:col>76</xdr:col>
      <xdr:colOff>165100</xdr:colOff>
      <xdr:row>95</xdr:row>
      <xdr:rowOff>166460</xdr:rowOff>
    </xdr:to>
    <xdr:sp macro="" textlink="">
      <xdr:nvSpPr>
        <xdr:cNvPr id="725" name="楕円 724"/>
        <xdr:cNvSpPr/>
      </xdr:nvSpPr>
      <xdr:spPr>
        <a:xfrm>
          <a:off x="14541500" y="163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11537</xdr:rowOff>
    </xdr:from>
    <xdr:ext cx="534377" cy="259045"/>
    <xdr:sp macro="" textlink="">
      <xdr:nvSpPr>
        <xdr:cNvPr id="726" name="テキスト ボックス 725"/>
        <xdr:cNvSpPr txBox="1"/>
      </xdr:nvSpPr>
      <xdr:spPr>
        <a:xfrm>
          <a:off x="14325111" y="161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168827</xdr:rowOff>
    </xdr:from>
    <xdr:to>
      <xdr:col>72</xdr:col>
      <xdr:colOff>38100</xdr:colOff>
      <xdr:row>95</xdr:row>
      <xdr:rowOff>98977</xdr:rowOff>
    </xdr:to>
    <xdr:sp macro="" textlink="">
      <xdr:nvSpPr>
        <xdr:cNvPr id="727" name="楕円 726"/>
        <xdr:cNvSpPr/>
      </xdr:nvSpPr>
      <xdr:spPr>
        <a:xfrm>
          <a:off x="13652500" y="162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115504</xdr:rowOff>
    </xdr:from>
    <xdr:ext cx="534377" cy="259045"/>
    <xdr:sp macro="" textlink="">
      <xdr:nvSpPr>
        <xdr:cNvPr id="728" name="テキスト ボックス 727"/>
        <xdr:cNvSpPr txBox="1"/>
      </xdr:nvSpPr>
      <xdr:spPr>
        <a:xfrm>
          <a:off x="13436111" y="1606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4417</xdr:rowOff>
    </xdr:from>
    <xdr:to>
      <xdr:col>67</xdr:col>
      <xdr:colOff>101600</xdr:colOff>
      <xdr:row>95</xdr:row>
      <xdr:rowOff>106017</xdr:rowOff>
    </xdr:to>
    <xdr:sp macro="" textlink="">
      <xdr:nvSpPr>
        <xdr:cNvPr id="729" name="楕円 728"/>
        <xdr:cNvSpPr/>
      </xdr:nvSpPr>
      <xdr:spPr>
        <a:xfrm>
          <a:off x="12763500" y="162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122544</xdr:rowOff>
    </xdr:from>
    <xdr:ext cx="534377" cy="259045"/>
    <xdr:sp macro="" textlink="">
      <xdr:nvSpPr>
        <xdr:cNvPr id="730" name="テキスト ボックス 729"/>
        <xdr:cNvSpPr txBox="1"/>
      </xdr:nvSpPr>
      <xdr:spPr>
        <a:xfrm>
          <a:off x="12547111" y="160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総務費においては、新型コロナウイルス感染症対策関連経費である特別定額給付金給付事業等の実施により、前年度に比べ、大幅に増加している。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民生費においては、</a:t>
          </a:r>
          <a:r>
            <a:rPr lang="ja-JP" altLang="ja-JP" sz="1100" b="0" i="0" baseline="0">
              <a:solidFill>
                <a:schemeClr val="dk1"/>
              </a:solidFill>
              <a:effectLst/>
              <a:latin typeface="+mn-lt"/>
              <a:ea typeface="+mn-ea"/>
              <a:cs typeface="+mn-cs"/>
            </a:rPr>
            <a:t>障害者自立支援給付事業、生活保護費支給事業、保育所運営費等の事業費が多額となっており</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平均を大幅に上回っている状況である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また、農林水産</a:t>
          </a:r>
          <a:r>
            <a:rPr kumimoji="1" lang="ja-JP" altLang="en-US" sz="1100" b="0" i="0" baseline="0">
              <a:solidFill>
                <a:schemeClr val="dk1"/>
              </a:solidFill>
              <a:effectLst/>
              <a:latin typeface="+mn-lt"/>
              <a:ea typeface="+mn-ea"/>
              <a:cs typeface="+mn-cs"/>
            </a:rPr>
            <a:t>業</a:t>
          </a:r>
          <a:r>
            <a:rPr kumimoji="1" lang="ja-JP" altLang="ja-JP" sz="1100" b="0" i="0" baseline="0">
              <a:solidFill>
                <a:schemeClr val="dk1"/>
              </a:solidFill>
              <a:effectLst/>
              <a:latin typeface="+mn-lt"/>
              <a:ea typeface="+mn-ea"/>
              <a:cs typeface="+mn-cs"/>
            </a:rPr>
            <a:t>費は、本市において重要な施策として取り組んでおり、</a:t>
          </a:r>
          <a:r>
            <a:rPr kumimoji="1" lang="ja-JP" altLang="en-US" sz="1100" b="0" i="0" baseline="0">
              <a:solidFill>
                <a:schemeClr val="dk1"/>
              </a:solidFill>
              <a:effectLst/>
              <a:latin typeface="+mn-lt"/>
              <a:ea typeface="+mn-ea"/>
              <a:cs typeface="+mn-cs"/>
            </a:rPr>
            <a:t>産地生産基盤パワーアップ事業</a:t>
          </a:r>
          <a:r>
            <a:rPr kumimoji="1" lang="ja-JP" altLang="ja-JP" sz="1100" b="0" i="0" baseline="0">
              <a:solidFill>
                <a:schemeClr val="dk1"/>
              </a:solidFill>
              <a:effectLst/>
              <a:latin typeface="+mn-lt"/>
              <a:ea typeface="+mn-ea"/>
              <a:cs typeface="+mn-cs"/>
            </a:rPr>
            <a:t>や南串山 赤間漁港海岸高潮対策事業、農地保全事業等を実施したことにより、類似団体平均を上回っている状況である。</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財政調整基金残高については、取り崩しを行わず積立額は増加し、標準財政規模額の減に伴い、比率は増となった。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実質収支額については、標準財政規模額の減があるものの、歳入歳出差引の増により実質収支額は増額となり、前年に比べ高い比率となった。</a:t>
          </a:r>
        </a:p>
        <a:p>
          <a:r>
            <a:rPr kumimoji="1" lang="ja-JP" altLang="en-US" sz="1400">
              <a:latin typeface="ＭＳ ゴシック" pitchFamily="49" charset="-128"/>
              <a:ea typeface="ＭＳ ゴシック" pitchFamily="49" charset="-128"/>
            </a:rPr>
            <a:t>　また、実質単年度収支は、積立額は増加したものの、繰上償還額が減少し、比率は前年度比減となった。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中期財政計画及び定員適正化計画により、人件費削減等による後年度負担の縮減により引き続き黒字となったが、普通交付税の合併算定替えの段階的な縮減等により歳入が減少しているため、今後も適正な財政運営に努める。</a:t>
          </a:r>
        </a:p>
        <a:p>
          <a:r>
            <a:rPr kumimoji="1" lang="ja-JP" altLang="en-US" sz="1400">
              <a:latin typeface="ＭＳ ゴシック" pitchFamily="49" charset="-128"/>
              <a:ea typeface="ＭＳ ゴシック" pitchFamily="49" charset="-128"/>
            </a:rPr>
            <a:t>　水道事業会計や特別会計についても、独立採算及び適正な歳入の確保等に努める。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W36" sqref="W36:BC36"/>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36927806</v>
      </c>
      <c r="BO4" s="426"/>
      <c r="BP4" s="426"/>
      <c r="BQ4" s="426"/>
      <c r="BR4" s="426"/>
      <c r="BS4" s="426"/>
      <c r="BT4" s="426"/>
      <c r="BU4" s="427"/>
      <c r="BV4" s="425">
        <v>32331292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v>
      </c>
      <c r="CU4" s="610"/>
      <c r="CV4" s="610"/>
      <c r="CW4" s="610"/>
      <c r="CX4" s="610"/>
      <c r="CY4" s="610"/>
      <c r="CZ4" s="610"/>
      <c r="DA4" s="611"/>
      <c r="DB4" s="609">
        <v>8.6</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35160541</v>
      </c>
      <c r="BO5" s="431"/>
      <c r="BP5" s="431"/>
      <c r="BQ5" s="431"/>
      <c r="BR5" s="431"/>
      <c r="BS5" s="431"/>
      <c r="BT5" s="431"/>
      <c r="BU5" s="432"/>
      <c r="BV5" s="430">
        <v>30840958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83.9</v>
      </c>
      <c r="CU5" s="401"/>
      <c r="CV5" s="401"/>
      <c r="CW5" s="401"/>
      <c r="CX5" s="401"/>
      <c r="CY5" s="401"/>
      <c r="CZ5" s="401"/>
      <c r="DA5" s="402"/>
      <c r="DB5" s="400">
        <v>84</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1767265</v>
      </c>
      <c r="BO6" s="431"/>
      <c r="BP6" s="431"/>
      <c r="BQ6" s="431"/>
      <c r="BR6" s="431"/>
      <c r="BS6" s="431"/>
      <c r="BT6" s="431"/>
      <c r="BU6" s="432"/>
      <c r="BV6" s="430">
        <v>1490334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86.3</v>
      </c>
      <c r="CU6" s="584"/>
      <c r="CV6" s="584"/>
      <c r="CW6" s="584"/>
      <c r="CX6" s="584"/>
      <c r="CY6" s="584"/>
      <c r="CZ6" s="584"/>
      <c r="DA6" s="585"/>
      <c r="DB6" s="583">
        <v>86.5</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282456</v>
      </c>
      <c r="BO7" s="431"/>
      <c r="BP7" s="431"/>
      <c r="BQ7" s="431"/>
      <c r="BR7" s="431"/>
      <c r="BS7" s="431"/>
      <c r="BT7" s="431"/>
      <c r="BU7" s="432"/>
      <c r="BV7" s="430">
        <v>80026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16246517</v>
      </c>
      <c r="CU7" s="431"/>
      <c r="CV7" s="431"/>
      <c r="CW7" s="431"/>
      <c r="CX7" s="431"/>
      <c r="CY7" s="431"/>
      <c r="CZ7" s="431"/>
      <c r="DA7" s="432"/>
      <c r="DB7" s="430">
        <v>16311978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1484809</v>
      </c>
      <c r="BO8" s="431"/>
      <c r="BP8" s="431"/>
      <c r="BQ8" s="431"/>
      <c r="BR8" s="431"/>
      <c r="BS8" s="431"/>
      <c r="BT8" s="431"/>
      <c r="BU8" s="432"/>
      <c r="BV8" s="430">
        <v>1410308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0.28000000000000003</v>
      </c>
      <c r="CU8" s="544"/>
      <c r="CV8" s="544"/>
      <c r="CW8" s="544"/>
      <c r="CX8" s="544"/>
      <c r="CY8" s="544"/>
      <c r="CZ8" s="544"/>
      <c r="DA8" s="545"/>
      <c r="DB8" s="543">
        <v>0.28000000000000003</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41096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105</v>
      </c>
      <c r="AV9" s="488"/>
      <c r="AW9" s="488"/>
      <c r="AX9" s="488"/>
      <c r="AY9" s="410" t="s">
        <v>116</v>
      </c>
      <c r="AZ9" s="411"/>
      <c r="BA9" s="411"/>
      <c r="BB9" s="411"/>
      <c r="BC9" s="411"/>
      <c r="BD9" s="411"/>
      <c r="BE9" s="411"/>
      <c r="BF9" s="411"/>
      <c r="BG9" s="411"/>
      <c r="BH9" s="411"/>
      <c r="BI9" s="411"/>
      <c r="BJ9" s="411"/>
      <c r="BK9" s="411"/>
      <c r="BL9" s="411"/>
      <c r="BM9" s="412"/>
      <c r="BN9" s="430">
        <v>74501</v>
      </c>
      <c r="BO9" s="431"/>
      <c r="BP9" s="431"/>
      <c r="BQ9" s="431"/>
      <c r="BR9" s="431"/>
      <c r="BS9" s="431"/>
      <c r="BT9" s="431"/>
      <c r="BU9" s="432"/>
      <c r="BV9" s="430">
        <v>620697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13.5</v>
      </c>
      <c r="CU9" s="401"/>
      <c r="CV9" s="401"/>
      <c r="CW9" s="401"/>
      <c r="CX9" s="401"/>
      <c r="CY9" s="401"/>
      <c r="CZ9" s="401"/>
      <c r="DA9" s="402"/>
      <c r="DB9" s="400">
        <v>17.2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44115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710954</v>
      </c>
      <c r="BO10" s="431"/>
      <c r="BP10" s="431"/>
      <c r="BQ10" s="431"/>
      <c r="BR10" s="431"/>
      <c r="BS10" s="431"/>
      <c r="BT10" s="431"/>
      <c r="BU10" s="432"/>
      <c r="BV10" s="430">
        <v>129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459264</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42783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42180</v>
      </c>
      <c r="S13" s="534"/>
      <c r="T13" s="534"/>
      <c r="U13" s="534"/>
      <c r="V13" s="535"/>
      <c r="W13" s="521" t="s">
        <v>138</v>
      </c>
      <c r="X13" s="443"/>
      <c r="Y13" s="443"/>
      <c r="Z13" s="443"/>
      <c r="AA13" s="443"/>
      <c r="AB13" s="444"/>
      <c r="AC13" s="406">
        <v>5642</v>
      </c>
      <c r="AD13" s="407"/>
      <c r="AE13" s="407"/>
      <c r="AF13" s="407"/>
      <c r="AG13" s="408"/>
      <c r="AH13" s="406">
        <v>5771</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785455</v>
      </c>
      <c r="BO13" s="431"/>
      <c r="BP13" s="431"/>
      <c r="BQ13" s="431"/>
      <c r="BR13" s="431"/>
      <c r="BS13" s="431"/>
      <c r="BT13" s="431"/>
      <c r="BU13" s="432"/>
      <c r="BV13" s="430">
        <v>1080090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3.5</v>
      </c>
      <c r="CU13" s="401"/>
      <c r="CV13" s="401"/>
      <c r="CW13" s="401"/>
      <c r="CX13" s="401"/>
      <c r="CY13" s="401"/>
      <c r="CZ13" s="401"/>
      <c r="DA13" s="402"/>
      <c r="DB13" s="400">
        <v>3.2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43356</v>
      </c>
      <c r="S14" s="534"/>
      <c r="T14" s="534"/>
      <c r="U14" s="534"/>
      <c r="V14" s="535"/>
      <c r="W14" s="536"/>
      <c r="X14" s="446"/>
      <c r="Y14" s="446"/>
      <c r="Z14" s="446"/>
      <c r="AA14" s="446"/>
      <c r="AB14" s="447"/>
      <c r="AC14" s="526">
        <v>25</v>
      </c>
      <c r="AD14" s="527"/>
      <c r="AE14" s="527"/>
      <c r="AF14" s="527"/>
      <c r="AG14" s="528"/>
      <c r="AH14" s="526">
        <v>25.3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137</v>
      </c>
      <c r="N15" s="531"/>
      <c r="O15" s="531"/>
      <c r="P15" s="531"/>
      <c r="Q15" s="532"/>
      <c r="R15" s="533">
        <v>42774</v>
      </c>
      <c r="S15" s="534"/>
      <c r="T15" s="534"/>
      <c r="U15" s="534"/>
      <c r="V15" s="535"/>
      <c r="W15" s="521" t="s">
        <v>146</v>
      </c>
      <c r="X15" s="443"/>
      <c r="Y15" s="443"/>
      <c r="Z15" s="443"/>
      <c r="AA15" s="443"/>
      <c r="AB15" s="444"/>
      <c r="AC15" s="406">
        <v>4484</v>
      </c>
      <c r="AD15" s="407"/>
      <c r="AE15" s="407"/>
      <c r="AF15" s="407"/>
      <c r="AG15" s="408"/>
      <c r="AH15" s="406">
        <v>4614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4164755</v>
      </c>
      <c r="BO15" s="426"/>
      <c r="BP15" s="426"/>
      <c r="BQ15" s="426"/>
      <c r="BR15" s="426"/>
      <c r="BS15" s="426"/>
      <c r="BT15" s="426"/>
      <c r="BU15" s="427"/>
      <c r="BV15" s="425">
        <v>3962933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19.8</v>
      </c>
      <c r="AD16" s="527"/>
      <c r="AE16" s="527"/>
      <c r="AF16" s="527"/>
      <c r="AG16" s="528"/>
      <c r="AH16" s="526">
        <v>20.3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14578356</v>
      </c>
      <c r="BO16" s="431"/>
      <c r="BP16" s="431"/>
      <c r="BQ16" s="431"/>
      <c r="BR16" s="431"/>
      <c r="BS16" s="431"/>
      <c r="BT16" s="431"/>
      <c r="BU16" s="432"/>
      <c r="BV16" s="430">
        <v>14296290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12481</v>
      </c>
      <c r="AD17" s="407"/>
      <c r="AE17" s="407"/>
      <c r="AF17" s="407"/>
      <c r="AG17" s="408"/>
      <c r="AH17" s="406">
        <v>12389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5178096</v>
      </c>
      <c r="BO17" s="431"/>
      <c r="BP17" s="431"/>
      <c r="BQ17" s="431"/>
      <c r="BR17" s="431"/>
      <c r="BS17" s="431"/>
      <c r="BT17" s="431"/>
      <c r="BU17" s="432"/>
      <c r="BV17" s="430">
        <v>4985667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214.31</v>
      </c>
      <c r="M18" s="495"/>
      <c r="N18" s="495"/>
      <c r="O18" s="495"/>
      <c r="P18" s="495"/>
      <c r="Q18" s="495"/>
      <c r="R18" s="496"/>
      <c r="S18" s="496"/>
      <c r="T18" s="496"/>
      <c r="U18" s="496"/>
      <c r="V18" s="497"/>
      <c r="W18" s="511"/>
      <c r="X18" s="512"/>
      <c r="Y18" s="512"/>
      <c r="Z18" s="512"/>
      <c r="AA18" s="512"/>
      <c r="AB18" s="522"/>
      <c r="AC18" s="394">
        <v>55.2</v>
      </c>
      <c r="AD18" s="395"/>
      <c r="AE18" s="395"/>
      <c r="AF18" s="395"/>
      <c r="AG18" s="498"/>
      <c r="AH18" s="394">
        <v>54.4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13629456</v>
      </c>
      <c r="BO18" s="431"/>
      <c r="BP18" s="431"/>
      <c r="BQ18" s="431"/>
      <c r="BR18" s="431"/>
      <c r="BS18" s="431"/>
      <c r="BT18" s="431"/>
      <c r="BU18" s="432"/>
      <c r="BV18" s="430">
        <v>13767809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192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20672470</v>
      </c>
      <c r="BO19" s="431"/>
      <c r="BP19" s="431"/>
      <c r="BQ19" s="431"/>
      <c r="BR19" s="431"/>
      <c r="BS19" s="431"/>
      <c r="BT19" s="431"/>
      <c r="BU19" s="432"/>
      <c r="BV19" s="430">
        <v>19061536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15141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22539470</v>
      </c>
      <c r="BO23" s="431"/>
      <c r="BP23" s="431"/>
      <c r="BQ23" s="431"/>
      <c r="BR23" s="431"/>
      <c r="BS23" s="431"/>
      <c r="BT23" s="431"/>
      <c r="BU23" s="432"/>
      <c r="BV23" s="430">
        <v>21518006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8750</v>
      </c>
      <c r="R24" s="407"/>
      <c r="S24" s="407"/>
      <c r="T24" s="407"/>
      <c r="U24" s="407"/>
      <c r="V24" s="408"/>
      <c r="W24" s="472"/>
      <c r="X24" s="463"/>
      <c r="Y24" s="464"/>
      <c r="Z24" s="403" t="s">
        <v>170</v>
      </c>
      <c r="AA24" s="404"/>
      <c r="AB24" s="404"/>
      <c r="AC24" s="404"/>
      <c r="AD24" s="404"/>
      <c r="AE24" s="404"/>
      <c r="AF24" s="404"/>
      <c r="AG24" s="405"/>
      <c r="AH24" s="406">
        <v>343</v>
      </c>
      <c r="AI24" s="407"/>
      <c r="AJ24" s="407"/>
      <c r="AK24" s="407"/>
      <c r="AL24" s="408"/>
      <c r="AM24" s="406">
        <v>1089711</v>
      </c>
      <c r="AN24" s="407"/>
      <c r="AO24" s="407"/>
      <c r="AP24" s="407"/>
      <c r="AQ24" s="407"/>
      <c r="AR24" s="408"/>
      <c r="AS24" s="406">
        <v>3177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9339113</v>
      </c>
      <c r="BO24" s="431"/>
      <c r="BP24" s="431"/>
      <c r="BQ24" s="431"/>
      <c r="BR24" s="431"/>
      <c r="BS24" s="431"/>
      <c r="BT24" s="431"/>
      <c r="BU24" s="432"/>
      <c r="BV24" s="430">
        <v>9985720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1</v>
      </c>
      <c r="M25" s="407"/>
      <c r="N25" s="407"/>
      <c r="O25" s="407"/>
      <c r="P25" s="408"/>
      <c r="Q25" s="406">
        <v>7090</v>
      </c>
      <c r="R25" s="407"/>
      <c r="S25" s="407"/>
      <c r="T25" s="407"/>
      <c r="U25" s="407"/>
      <c r="V25" s="408"/>
      <c r="W25" s="472"/>
      <c r="X25" s="463"/>
      <c r="Y25" s="464"/>
      <c r="Z25" s="403" t="s">
        <v>173</v>
      </c>
      <c r="AA25" s="404"/>
      <c r="AB25" s="404"/>
      <c r="AC25" s="404"/>
      <c r="AD25" s="404"/>
      <c r="AE25" s="404"/>
      <c r="AF25" s="404"/>
      <c r="AG25" s="405"/>
      <c r="AH25" s="406" t="s">
        <v>129</v>
      </c>
      <c r="AI25" s="407"/>
      <c r="AJ25" s="407"/>
      <c r="AK25" s="407"/>
      <c r="AL25" s="408"/>
      <c r="AM25" s="406" t="s">
        <v>174</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3222579</v>
      </c>
      <c r="BO25" s="426"/>
      <c r="BP25" s="426"/>
      <c r="BQ25" s="426"/>
      <c r="BR25" s="426"/>
      <c r="BS25" s="426"/>
      <c r="BT25" s="426"/>
      <c r="BU25" s="427"/>
      <c r="BV25" s="425">
        <v>829326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6300</v>
      </c>
      <c r="R26" s="407"/>
      <c r="S26" s="407"/>
      <c r="T26" s="407"/>
      <c r="U26" s="407"/>
      <c r="V26" s="408"/>
      <c r="W26" s="472"/>
      <c r="X26" s="463"/>
      <c r="Y26" s="464"/>
      <c r="Z26" s="403" t="s">
        <v>178</v>
      </c>
      <c r="AA26" s="485"/>
      <c r="AB26" s="485"/>
      <c r="AC26" s="485"/>
      <c r="AD26" s="485"/>
      <c r="AE26" s="485"/>
      <c r="AF26" s="485"/>
      <c r="AG26" s="486"/>
      <c r="AH26" s="406" t="s">
        <v>174</v>
      </c>
      <c r="AI26" s="407"/>
      <c r="AJ26" s="407"/>
      <c r="AK26" s="407"/>
      <c r="AL26" s="408"/>
      <c r="AM26" s="406" t="s">
        <v>174</v>
      </c>
      <c r="AN26" s="407"/>
      <c r="AO26" s="407"/>
      <c r="AP26" s="407"/>
      <c r="AQ26" s="407"/>
      <c r="AR26" s="408"/>
      <c r="AS26" s="406" t="s">
        <v>175</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4380</v>
      </c>
      <c r="R27" s="407"/>
      <c r="S27" s="407"/>
      <c r="T27" s="407"/>
      <c r="U27" s="407"/>
      <c r="V27" s="408"/>
      <c r="W27" s="472"/>
      <c r="X27" s="463"/>
      <c r="Y27" s="464"/>
      <c r="Z27" s="403" t="s">
        <v>181</v>
      </c>
      <c r="AA27" s="404"/>
      <c r="AB27" s="404"/>
      <c r="AC27" s="404"/>
      <c r="AD27" s="404"/>
      <c r="AE27" s="404"/>
      <c r="AF27" s="404"/>
      <c r="AG27" s="405"/>
      <c r="AH27" s="406">
        <v>6</v>
      </c>
      <c r="AI27" s="407"/>
      <c r="AJ27" s="407"/>
      <c r="AK27" s="407"/>
      <c r="AL27" s="408"/>
      <c r="AM27" s="406">
        <v>24810</v>
      </c>
      <c r="AN27" s="407"/>
      <c r="AO27" s="407"/>
      <c r="AP27" s="407"/>
      <c r="AQ27" s="407"/>
      <c r="AR27" s="408"/>
      <c r="AS27" s="406">
        <v>4135</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613676</v>
      </c>
      <c r="BO27" s="434"/>
      <c r="BP27" s="434"/>
      <c r="BQ27" s="434"/>
      <c r="BR27" s="434"/>
      <c r="BS27" s="434"/>
      <c r="BT27" s="434"/>
      <c r="BU27" s="435"/>
      <c r="BV27" s="433">
        <v>613506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3680</v>
      </c>
      <c r="R28" s="407"/>
      <c r="S28" s="407"/>
      <c r="T28" s="407"/>
      <c r="U28" s="407"/>
      <c r="V28" s="408"/>
      <c r="W28" s="472"/>
      <c r="X28" s="463"/>
      <c r="Y28" s="464"/>
      <c r="Z28" s="403" t="s">
        <v>184</v>
      </c>
      <c r="AA28" s="404"/>
      <c r="AB28" s="404"/>
      <c r="AC28" s="404"/>
      <c r="AD28" s="404"/>
      <c r="AE28" s="404"/>
      <c r="AF28" s="404"/>
      <c r="AG28" s="405"/>
      <c r="AH28" s="406" t="s">
        <v>175</v>
      </c>
      <c r="AI28" s="407"/>
      <c r="AJ28" s="407"/>
      <c r="AK28" s="407"/>
      <c r="AL28" s="408"/>
      <c r="AM28" s="406" t="s">
        <v>175</v>
      </c>
      <c r="AN28" s="407"/>
      <c r="AO28" s="407"/>
      <c r="AP28" s="407"/>
      <c r="AQ28" s="407"/>
      <c r="AR28" s="408"/>
      <c r="AS28" s="406" t="s">
        <v>174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1991189</v>
      </c>
      <c r="BO28" s="426"/>
      <c r="BP28" s="426"/>
      <c r="BQ28" s="426"/>
      <c r="BR28" s="426"/>
      <c r="BS28" s="426"/>
      <c r="BT28" s="426"/>
      <c r="BU28" s="427"/>
      <c r="BV28" s="425">
        <v>1280235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17</v>
      </c>
      <c r="M29" s="407"/>
      <c r="N29" s="407"/>
      <c r="O29" s="407"/>
      <c r="P29" s="408"/>
      <c r="Q29" s="406">
        <v>3500</v>
      </c>
      <c r="R29" s="407"/>
      <c r="S29" s="407"/>
      <c r="T29" s="407"/>
      <c r="U29" s="407"/>
      <c r="V29" s="408"/>
      <c r="W29" s="473"/>
      <c r="X29" s="474"/>
      <c r="Y29" s="475"/>
      <c r="Z29" s="403" t="s">
        <v>187</v>
      </c>
      <c r="AA29" s="404"/>
      <c r="AB29" s="404"/>
      <c r="AC29" s="404"/>
      <c r="AD29" s="404"/>
      <c r="AE29" s="404"/>
      <c r="AF29" s="404"/>
      <c r="AG29" s="405"/>
      <c r="AH29" s="406">
        <v>349</v>
      </c>
      <c r="AI29" s="407"/>
      <c r="AJ29" s="407"/>
      <c r="AK29" s="407"/>
      <c r="AL29" s="408"/>
      <c r="AM29" s="406">
        <v>1114521</v>
      </c>
      <c r="AN29" s="407"/>
      <c r="AO29" s="407"/>
      <c r="AP29" s="407"/>
      <c r="AQ29" s="407"/>
      <c r="AR29" s="408"/>
      <c r="AS29" s="406">
        <v>3193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12675668</v>
      </c>
      <c r="BO29" s="431"/>
      <c r="BP29" s="431"/>
      <c r="BQ29" s="431"/>
      <c r="BR29" s="431"/>
      <c r="BS29" s="431"/>
      <c r="BT29" s="431"/>
      <c r="BU29" s="432"/>
      <c r="BV29" s="430">
        <v>13465931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7906050</v>
      </c>
      <c r="BO30" s="434"/>
      <c r="BP30" s="434"/>
      <c r="BQ30" s="434"/>
      <c r="BR30" s="434"/>
      <c r="BS30" s="434"/>
      <c r="BT30" s="434"/>
      <c r="BU30" s="435"/>
      <c r="BV30" s="433">
        <v>7811364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198</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4</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国民宿舎事業特別会計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雲仙・南島原保健組合（一般会計）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5</v>
      </c>
      <c r="AN35" s="389"/>
      <c r="AO35" s="388" t="str">
        <f>IF('各会計、関係団体の財政状況及び健全化判断比率'!B31="","",'各会計、関係団体の財政状況及び健全化判断比率'!B31)</f>
        <v>下水道事業会計</v>
      </c>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温泉浴場事業特別会計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雲仙・南島原保健組合（介護老人保健施設事業特別会計）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企業誘致用地整備事業特別会計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雲仙・南島原保健組合（病院事業会計）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県央地域広域市町村圏組合（一般会計）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長崎県病院企業団（病院事業会計）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県央県南広域環境組合（一般会計）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長崎県後期高齢者医療広域連合（一般会計）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長崎県後期高齢者医療広域連合（後期高齢者医療事業会計）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島原地域広域市町村圏組合（一般会計）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島原地域広域市町村圏組合（介護保険事業特別会計）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B5sRsQ3KH1SsD6weF/eYIZFcsL13HutusUtVGeNnMAdg8M5bh3N608e+Zm5NH28VdX1f/wh8YtHGapmZ0i2jYQ==" saltValue="YeSyAphsgyK4UzqpqbWT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election activeCell="W36" sqref="W36:BC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2" t="s">
        <v>568</v>
      </c>
      <c r="D34" s="1212"/>
      <c r="E34" s="1213"/>
      <c r="F34" s="32">
        <v>6.84</v>
      </c>
      <c r="G34" s="33">
        <v>5.66</v>
      </c>
      <c r="H34" s="33">
        <v>4.6900000000000004</v>
      </c>
      <c r="I34" s="33">
        <v>8.64</v>
      </c>
      <c r="J34" s="34">
        <v>9.1300000000000008</v>
      </c>
      <c r="K34" s="22"/>
      <c r="L34" s="22"/>
      <c r="M34" s="22"/>
      <c r="N34" s="22"/>
      <c r="O34" s="22"/>
      <c r="P34" s="22"/>
    </row>
    <row r="35" spans="1:16" ht="39" customHeight="1" x14ac:dyDescent="0.2">
      <c r="A35" s="22"/>
      <c r="B35" s="35"/>
      <c r="C35" s="1206" t="s">
        <v>569</v>
      </c>
      <c r="D35" s="1207"/>
      <c r="E35" s="1208"/>
      <c r="F35" s="36">
        <v>6.45</v>
      </c>
      <c r="G35" s="37">
        <v>7.38</v>
      </c>
      <c r="H35" s="37">
        <v>7.71</v>
      </c>
      <c r="I35" s="37">
        <v>7.46</v>
      </c>
      <c r="J35" s="38">
        <v>7.63</v>
      </c>
      <c r="K35" s="22"/>
      <c r="L35" s="22"/>
      <c r="M35" s="22"/>
      <c r="N35" s="22"/>
      <c r="O35" s="22"/>
      <c r="P35" s="22"/>
    </row>
    <row r="36" spans="1:16" ht="39" customHeight="1" x14ac:dyDescent="0.2">
      <c r="A36" s="22"/>
      <c r="B36" s="35"/>
      <c r="C36" s="1206" t="s">
        <v>570</v>
      </c>
      <c r="D36" s="1207"/>
      <c r="E36" s="1208"/>
      <c r="F36" s="36" t="s">
        <v>522</v>
      </c>
      <c r="G36" s="37" t="s">
        <v>522</v>
      </c>
      <c r="H36" s="37" t="s">
        <v>522</v>
      </c>
      <c r="I36" s="37" t="s">
        <v>522</v>
      </c>
      <c r="J36" s="38">
        <v>2.76</v>
      </c>
      <c r="K36" s="22"/>
      <c r="L36" s="22"/>
      <c r="M36" s="22"/>
      <c r="N36" s="22"/>
      <c r="O36" s="22"/>
      <c r="P36" s="22"/>
    </row>
    <row r="37" spans="1:16" ht="39" customHeight="1" x14ac:dyDescent="0.2">
      <c r="A37" s="22"/>
      <c r="B37" s="35"/>
      <c r="C37" s="1206" t="s">
        <v>571</v>
      </c>
      <c r="D37" s="1207"/>
      <c r="E37" s="1208"/>
      <c r="F37" s="36">
        <v>0.03</v>
      </c>
      <c r="G37" s="37">
        <v>1.28</v>
      </c>
      <c r="H37" s="37">
        <v>1.02</v>
      </c>
      <c r="I37" s="37">
        <v>0.53</v>
      </c>
      <c r="J37" s="38">
        <v>1.02</v>
      </c>
      <c r="K37" s="22"/>
      <c r="L37" s="22"/>
      <c r="M37" s="22"/>
      <c r="N37" s="22"/>
      <c r="O37" s="22"/>
      <c r="P37" s="22"/>
    </row>
    <row r="38" spans="1:16" ht="39" customHeight="1" x14ac:dyDescent="0.2">
      <c r="A38" s="22"/>
      <c r="B38" s="35"/>
      <c r="C38" s="1206" t="s">
        <v>572</v>
      </c>
      <c r="D38" s="1207"/>
      <c r="E38" s="1208"/>
      <c r="F38" s="36">
        <v>0</v>
      </c>
      <c r="G38" s="37">
        <v>0</v>
      </c>
      <c r="H38" s="37">
        <v>0</v>
      </c>
      <c r="I38" s="37">
        <v>0</v>
      </c>
      <c r="J38" s="38">
        <v>0</v>
      </c>
      <c r="K38" s="22"/>
      <c r="L38" s="22"/>
      <c r="M38" s="22"/>
      <c r="N38" s="22"/>
      <c r="O38" s="22"/>
      <c r="P38" s="22"/>
    </row>
    <row r="39" spans="1:16" ht="39" customHeight="1" x14ac:dyDescent="0.2">
      <c r="A39" s="22"/>
      <c r="B39" s="35"/>
      <c r="C39" s="1206" t="s">
        <v>573</v>
      </c>
      <c r="D39" s="1207"/>
      <c r="E39" s="1208"/>
      <c r="F39" s="36">
        <v>0.01</v>
      </c>
      <c r="G39" s="37">
        <v>0</v>
      </c>
      <c r="H39" s="37">
        <v>0</v>
      </c>
      <c r="I39" s="37">
        <v>0</v>
      </c>
      <c r="J39" s="38">
        <v>0</v>
      </c>
      <c r="K39" s="22"/>
      <c r="L39" s="22"/>
      <c r="M39" s="22"/>
      <c r="N39" s="22"/>
      <c r="O39" s="22"/>
      <c r="P39" s="22"/>
    </row>
    <row r="40" spans="1:16" ht="39" customHeight="1" x14ac:dyDescent="0.2">
      <c r="A40" s="22"/>
      <c r="B40" s="35"/>
      <c r="C40" s="1206" t="s">
        <v>574</v>
      </c>
      <c r="D40" s="1207"/>
      <c r="E40" s="1208"/>
      <c r="F40" s="36">
        <v>0</v>
      </c>
      <c r="G40" s="37">
        <v>0.01</v>
      </c>
      <c r="H40" s="37">
        <v>0</v>
      </c>
      <c r="I40" s="37">
        <v>0</v>
      </c>
      <c r="J40" s="38">
        <v>0</v>
      </c>
      <c r="K40" s="22"/>
      <c r="L40" s="22"/>
      <c r="M40" s="22"/>
      <c r="N40" s="22"/>
      <c r="O40" s="22"/>
      <c r="P40" s="22"/>
    </row>
    <row r="41" spans="1:16" ht="39" customHeight="1" x14ac:dyDescent="0.2">
      <c r="A41" s="22"/>
      <c r="B41" s="35"/>
      <c r="C41" s="1206" t="s">
        <v>575</v>
      </c>
      <c r="D41" s="1207"/>
      <c r="E41" s="1208"/>
      <c r="F41" s="36" t="s">
        <v>522</v>
      </c>
      <c r="G41" s="37" t="s">
        <v>522</v>
      </c>
      <c r="H41" s="37" t="s">
        <v>522</v>
      </c>
      <c r="I41" s="37">
        <v>0</v>
      </c>
      <c r="J41" s="38">
        <v>0</v>
      </c>
      <c r="K41" s="22"/>
      <c r="L41" s="22"/>
      <c r="M41" s="22"/>
      <c r="N41" s="22"/>
      <c r="O41" s="22"/>
      <c r="P41" s="22"/>
    </row>
    <row r="42" spans="1:16" ht="39" customHeight="1" x14ac:dyDescent="0.2">
      <c r="A42" s="22"/>
      <c r="B42" s="39"/>
      <c r="C42" s="1206" t="s">
        <v>576</v>
      </c>
      <c r="D42" s="1207"/>
      <c r="E42" s="1208"/>
      <c r="F42" s="36" t="s">
        <v>522</v>
      </c>
      <c r="G42" s="37" t="s">
        <v>522</v>
      </c>
      <c r="H42" s="37" t="s">
        <v>522</v>
      </c>
      <c r="I42" s="37" t="s">
        <v>522</v>
      </c>
      <c r="J42" s="38" t="s">
        <v>522</v>
      </c>
      <c r="K42" s="22"/>
      <c r="L42" s="22"/>
      <c r="M42" s="22"/>
      <c r="N42" s="22"/>
      <c r="O42" s="22"/>
      <c r="P42" s="22"/>
    </row>
    <row r="43" spans="1:16" ht="39" customHeight="1" thickBot="1" x14ac:dyDescent="0.25">
      <c r="A43" s="22"/>
      <c r="B43" s="40"/>
      <c r="C43" s="1209" t="s">
        <v>577</v>
      </c>
      <c r="D43" s="1210"/>
      <c r="E43" s="1211"/>
      <c r="F43" s="41">
        <v>0.37</v>
      </c>
      <c r="G43" s="42">
        <v>0.13</v>
      </c>
      <c r="H43" s="42">
        <v>0.12</v>
      </c>
      <c r="I43" s="42">
        <v>0.31</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BM7VjqBkkfnqJ2x+G9R4G4md4tVk2n6A75RjEZi3/qiso3adzNV+FQGJBFvJLa00GS6eoGBjUkADDTRQ5JfgQ==" saltValue="ZCK+pKzG/sa69hU5zcQL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5" zoomScale="85" zoomScaleNormal="85" zoomScaleSheetLayoutView="55" workbookViewId="0">
      <selection activeCell="W36" sqref="W36:BC3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3035</v>
      </c>
      <c r="L45" s="60">
        <v>3064</v>
      </c>
      <c r="M45" s="60">
        <v>3007</v>
      </c>
      <c r="N45" s="60">
        <v>2907</v>
      </c>
      <c r="O45" s="61">
        <v>2905</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2">
      <c r="A47" s="48"/>
      <c r="B47" s="1234"/>
      <c r="C47" s="1235"/>
      <c r="D47" s="62"/>
      <c r="E47" s="1216" t="s">
        <v>14</v>
      </c>
      <c r="F47" s="1216"/>
      <c r="G47" s="1216"/>
      <c r="H47" s="1216"/>
      <c r="I47" s="1216"/>
      <c r="J47" s="1217"/>
      <c r="K47" s="63">
        <v>17</v>
      </c>
      <c r="L47" s="64">
        <v>13</v>
      </c>
      <c r="M47" s="64">
        <v>10</v>
      </c>
      <c r="N47" s="64">
        <v>7</v>
      </c>
      <c r="O47" s="65">
        <v>3</v>
      </c>
      <c r="P47" s="48"/>
      <c r="Q47" s="48"/>
      <c r="R47" s="48"/>
      <c r="S47" s="48"/>
      <c r="T47" s="48"/>
      <c r="U47" s="48"/>
    </row>
    <row r="48" spans="1:21" ht="30.75" customHeight="1" x14ac:dyDescent="0.2">
      <c r="A48" s="48"/>
      <c r="B48" s="1234"/>
      <c r="C48" s="1235"/>
      <c r="D48" s="62"/>
      <c r="E48" s="1216" t="s">
        <v>15</v>
      </c>
      <c r="F48" s="1216"/>
      <c r="G48" s="1216"/>
      <c r="H48" s="1216"/>
      <c r="I48" s="1216"/>
      <c r="J48" s="1217"/>
      <c r="K48" s="63">
        <v>786</v>
      </c>
      <c r="L48" s="64">
        <v>789</v>
      </c>
      <c r="M48" s="64">
        <v>807</v>
      </c>
      <c r="N48" s="64">
        <v>745</v>
      </c>
      <c r="O48" s="65">
        <v>652</v>
      </c>
      <c r="P48" s="48"/>
      <c r="Q48" s="48"/>
      <c r="R48" s="48"/>
      <c r="S48" s="48"/>
      <c r="T48" s="48"/>
      <c r="U48" s="48"/>
    </row>
    <row r="49" spans="1:21" ht="30.75" customHeight="1" x14ac:dyDescent="0.2">
      <c r="A49" s="48"/>
      <c r="B49" s="1234"/>
      <c r="C49" s="1235"/>
      <c r="D49" s="62"/>
      <c r="E49" s="1216" t="s">
        <v>16</v>
      </c>
      <c r="F49" s="1216"/>
      <c r="G49" s="1216"/>
      <c r="H49" s="1216"/>
      <c r="I49" s="1216"/>
      <c r="J49" s="1217"/>
      <c r="K49" s="63">
        <v>456</v>
      </c>
      <c r="L49" s="64">
        <v>363</v>
      </c>
      <c r="M49" s="64">
        <v>385</v>
      </c>
      <c r="N49" s="64">
        <v>262</v>
      </c>
      <c r="O49" s="65">
        <v>225</v>
      </c>
      <c r="P49" s="48"/>
      <c r="Q49" s="48"/>
      <c r="R49" s="48"/>
      <c r="S49" s="48"/>
      <c r="T49" s="48"/>
      <c r="U49" s="48"/>
    </row>
    <row r="50" spans="1:21" ht="30.75" customHeight="1" x14ac:dyDescent="0.2">
      <c r="A50" s="48"/>
      <c r="B50" s="1234"/>
      <c r="C50" s="1235"/>
      <c r="D50" s="62"/>
      <c r="E50" s="1216" t="s">
        <v>17</v>
      </c>
      <c r="F50" s="1216"/>
      <c r="G50" s="1216"/>
      <c r="H50" s="1216"/>
      <c r="I50" s="1216"/>
      <c r="J50" s="1217"/>
      <c r="K50" s="63">
        <v>18</v>
      </c>
      <c r="L50" s="64">
        <v>16</v>
      </c>
      <c r="M50" s="64">
        <v>7</v>
      </c>
      <c r="N50" s="64">
        <v>6</v>
      </c>
      <c r="O50" s="65">
        <v>6</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3945</v>
      </c>
      <c r="L52" s="64">
        <v>3913</v>
      </c>
      <c r="M52" s="64">
        <v>3735</v>
      </c>
      <c r="N52" s="64">
        <v>3474</v>
      </c>
      <c r="O52" s="65">
        <v>3341</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367</v>
      </c>
      <c r="L53" s="69">
        <v>332</v>
      </c>
      <c r="M53" s="69">
        <v>481</v>
      </c>
      <c r="N53" s="69">
        <v>453</v>
      </c>
      <c r="O53" s="70">
        <v>450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2" t="s">
        <v>25</v>
      </c>
      <c r="C57" s="1223"/>
      <c r="D57" s="1226" t="s">
        <v>26</v>
      </c>
      <c r="E57" s="1227"/>
      <c r="F57" s="1227"/>
      <c r="G57" s="1227"/>
      <c r="H57" s="1227"/>
      <c r="I57" s="1227"/>
      <c r="J57" s="1228"/>
      <c r="K57" s="83">
        <v>13275</v>
      </c>
      <c r="L57" s="84">
        <v>13903</v>
      </c>
      <c r="M57" s="84">
        <v>14350</v>
      </c>
      <c r="N57" s="84">
        <v>14358</v>
      </c>
      <c r="O57" s="85">
        <v>12676</v>
      </c>
    </row>
    <row r="58" spans="1:21" ht="31.5" customHeight="1" thickBot="1" x14ac:dyDescent="0.25">
      <c r="B58" s="1224"/>
      <c r="C58" s="1225"/>
      <c r="D58" s="1229" t="s">
        <v>27</v>
      </c>
      <c r="E58" s="1230"/>
      <c r="F58" s="1230"/>
      <c r="G58" s="1230"/>
      <c r="H58" s="1230"/>
      <c r="I58" s="1230"/>
      <c r="J58" s="1231"/>
      <c r="K58" s="86">
        <v>50</v>
      </c>
      <c r="L58" s="87">
        <v>47</v>
      </c>
      <c r="M58" s="87">
        <v>40</v>
      </c>
      <c r="N58" s="87">
        <v>30</v>
      </c>
      <c r="O58" s="88">
        <v>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vMUkdiGj28nni+oTOqr5Eiug6CYYUxdsc7KbP0yRanJ3Jy2dyZmgRWgAmziQZ+8hKNaG366kdS9AUIFxC2CoA==" saltValue="U4mifWiSsY1J7wDJoBsJ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W36" sqref="W36:BC3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2" t="s">
        <v>30</v>
      </c>
      <c r="C41" s="1253"/>
      <c r="D41" s="102"/>
      <c r="E41" s="1254" t="s">
        <v>31</v>
      </c>
      <c r="F41" s="1254"/>
      <c r="G41" s="1254"/>
      <c r="H41" s="1255"/>
      <c r="I41" s="103">
        <v>21334</v>
      </c>
      <c r="J41" s="104">
        <v>20869</v>
      </c>
      <c r="K41" s="104">
        <v>20545</v>
      </c>
      <c r="L41" s="104">
        <v>21618</v>
      </c>
      <c r="M41" s="105">
        <v>22539</v>
      </c>
    </row>
    <row r="42" spans="2:13" ht="27.75" customHeight="1" x14ac:dyDescent="0.2">
      <c r="B42" s="1242"/>
      <c r="C42" s="1243"/>
      <c r="D42" s="106"/>
      <c r="E42" s="1246" t="s">
        <v>32</v>
      </c>
      <c r="F42" s="1246"/>
      <c r="G42" s="1246"/>
      <c r="H42" s="1247"/>
      <c r="I42" s="107">
        <v>47</v>
      </c>
      <c r="J42" s="108">
        <v>29</v>
      </c>
      <c r="K42" s="108">
        <v>22</v>
      </c>
      <c r="L42" s="108">
        <v>15</v>
      </c>
      <c r="M42" s="109">
        <v>9</v>
      </c>
    </row>
    <row r="43" spans="2:13" ht="27.75" customHeight="1" x14ac:dyDescent="0.2">
      <c r="B43" s="1242"/>
      <c r="C43" s="1243"/>
      <c r="D43" s="106"/>
      <c r="E43" s="1246" t="s">
        <v>33</v>
      </c>
      <c r="F43" s="1246"/>
      <c r="G43" s="1246"/>
      <c r="H43" s="1247"/>
      <c r="I43" s="107">
        <v>7593</v>
      </c>
      <c r="J43" s="108">
        <v>6541</v>
      </c>
      <c r="K43" s="108">
        <v>6534</v>
      </c>
      <c r="L43" s="108">
        <v>6440</v>
      </c>
      <c r="M43" s="109">
        <v>5940</v>
      </c>
    </row>
    <row r="44" spans="2:13" ht="27.75" customHeight="1" x14ac:dyDescent="0.2">
      <c r="B44" s="1242"/>
      <c r="C44" s="1243"/>
      <c r="D44" s="106"/>
      <c r="E44" s="1246" t="s">
        <v>34</v>
      </c>
      <c r="F44" s="1246"/>
      <c r="G44" s="1246"/>
      <c r="H44" s="1247"/>
      <c r="I44" s="107">
        <v>1734</v>
      </c>
      <c r="J44" s="108">
        <v>961</v>
      </c>
      <c r="K44" s="108">
        <v>743</v>
      </c>
      <c r="L44" s="108">
        <v>629</v>
      </c>
      <c r="M44" s="109">
        <v>544</v>
      </c>
    </row>
    <row r="45" spans="2:13" ht="27.75" customHeight="1" x14ac:dyDescent="0.2">
      <c r="B45" s="1242"/>
      <c r="C45" s="1243"/>
      <c r="D45" s="106"/>
      <c r="E45" s="1246" t="s">
        <v>35</v>
      </c>
      <c r="F45" s="1246"/>
      <c r="G45" s="1246"/>
      <c r="H45" s="1247"/>
      <c r="I45" s="107">
        <v>3780</v>
      </c>
      <c r="J45" s="108">
        <v>3596</v>
      </c>
      <c r="K45" s="108">
        <v>3652</v>
      </c>
      <c r="L45" s="108">
        <v>3665</v>
      </c>
      <c r="M45" s="109">
        <v>3797</v>
      </c>
    </row>
    <row r="46" spans="2:13" ht="27.75" customHeight="1" x14ac:dyDescent="0.2">
      <c r="B46" s="1242"/>
      <c r="C46" s="1243"/>
      <c r="D46" s="110"/>
      <c r="E46" s="1246" t="s">
        <v>36</v>
      </c>
      <c r="F46" s="1246"/>
      <c r="G46" s="1246"/>
      <c r="H46" s="1247"/>
      <c r="I46" s="107" t="s">
        <v>522</v>
      </c>
      <c r="J46" s="108" t="s">
        <v>522</v>
      </c>
      <c r="K46" s="108" t="s">
        <v>522</v>
      </c>
      <c r="L46" s="108" t="s">
        <v>522</v>
      </c>
      <c r="M46" s="109" t="s">
        <v>522</v>
      </c>
    </row>
    <row r="47" spans="2:13" ht="27.75" customHeight="1" x14ac:dyDescent="0.2">
      <c r="B47" s="1242"/>
      <c r="C47" s="1243"/>
      <c r="D47" s="111"/>
      <c r="E47" s="1256" t="s">
        <v>37</v>
      </c>
      <c r="F47" s="1257"/>
      <c r="G47" s="1257"/>
      <c r="H47" s="1258"/>
      <c r="I47" s="107" t="s">
        <v>522</v>
      </c>
      <c r="J47" s="108" t="s">
        <v>522</v>
      </c>
      <c r="K47" s="108" t="s">
        <v>522</v>
      </c>
      <c r="L47" s="108" t="s">
        <v>522</v>
      </c>
      <c r="M47" s="109" t="s">
        <v>522</v>
      </c>
    </row>
    <row r="48" spans="2:13" ht="27.75" customHeight="1" x14ac:dyDescent="0.2">
      <c r="B48" s="1242"/>
      <c r="C48" s="1243"/>
      <c r="D48" s="106"/>
      <c r="E48" s="1246" t="s">
        <v>38</v>
      </c>
      <c r="F48" s="1246"/>
      <c r="G48" s="1246"/>
      <c r="H48" s="1247"/>
      <c r="I48" s="107" t="s">
        <v>522</v>
      </c>
      <c r="J48" s="108" t="s">
        <v>522</v>
      </c>
      <c r="K48" s="108" t="s">
        <v>522</v>
      </c>
      <c r="L48" s="108" t="s">
        <v>522</v>
      </c>
      <c r="M48" s="109" t="s">
        <v>522</v>
      </c>
    </row>
    <row r="49" spans="2:13" ht="27.75" customHeight="1" x14ac:dyDescent="0.2">
      <c r="B49" s="1244"/>
      <c r="C49" s="1245"/>
      <c r="D49" s="106"/>
      <c r="E49" s="1246" t="s">
        <v>39</v>
      </c>
      <c r="F49" s="1246"/>
      <c r="G49" s="1246"/>
      <c r="H49" s="1247"/>
      <c r="I49" s="107" t="s">
        <v>522</v>
      </c>
      <c r="J49" s="108" t="s">
        <v>522</v>
      </c>
      <c r="K49" s="108" t="s">
        <v>522</v>
      </c>
      <c r="L49" s="108" t="s">
        <v>522</v>
      </c>
      <c r="M49" s="109" t="s">
        <v>522</v>
      </c>
    </row>
    <row r="50" spans="2:13" ht="27.75" customHeight="1" x14ac:dyDescent="0.2">
      <c r="B50" s="1240" t="s">
        <v>40</v>
      </c>
      <c r="C50" s="1241"/>
      <c r="D50" s="112"/>
      <c r="E50" s="1246" t="s">
        <v>41</v>
      </c>
      <c r="F50" s="1246"/>
      <c r="G50" s="1246"/>
      <c r="H50" s="1247"/>
      <c r="I50" s="107">
        <v>19708</v>
      </c>
      <c r="J50" s="108">
        <v>20146</v>
      </c>
      <c r="K50" s="108">
        <v>20274</v>
      </c>
      <c r="L50" s="108">
        <v>18932</v>
      </c>
      <c r="M50" s="109">
        <v>18735</v>
      </c>
    </row>
    <row r="51" spans="2:13" ht="27.75" customHeight="1" x14ac:dyDescent="0.2">
      <c r="B51" s="1242"/>
      <c r="C51" s="1243"/>
      <c r="D51" s="106"/>
      <c r="E51" s="1246" t="s">
        <v>42</v>
      </c>
      <c r="F51" s="1246"/>
      <c r="G51" s="1246"/>
      <c r="H51" s="1247"/>
      <c r="I51" s="107">
        <v>1051</v>
      </c>
      <c r="J51" s="108">
        <v>1014</v>
      </c>
      <c r="K51" s="108">
        <v>1591</v>
      </c>
      <c r="L51" s="108">
        <v>1464</v>
      </c>
      <c r="M51" s="109">
        <v>1262</v>
      </c>
    </row>
    <row r="52" spans="2:13" ht="27.75" customHeight="1" x14ac:dyDescent="0.2">
      <c r="B52" s="1244"/>
      <c r="C52" s="1245"/>
      <c r="D52" s="106"/>
      <c r="E52" s="1246" t="s">
        <v>43</v>
      </c>
      <c r="F52" s="1246"/>
      <c r="G52" s="1246"/>
      <c r="H52" s="1247"/>
      <c r="I52" s="107">
        <v>27816</v>
      </c>
      <c r="J52" s="108">
        <v>26814</v>
      </c>
      <c r="K52" s="108">
        <v>25622</v>
      </c>
      <c r="L52" s="108">
        <v>25894</v>
      </c>
      <c r="M52" s="109">
        <v>26239</v>
      </c>
    </row>
    <row r="53" spans="2:13" ht="27.75" customHeight="1" thickBot="1" x14ac:dyDescent="0.25">
      <c r="B53" s="1248" t="s">
        <v>44</v>
      </c>
      <c r="C53" s="1249"/>
      <c r="D53" s="113"/>
      <c r="E53" s="1250" t="s">
        <v>45</v>
      </c>
      <c r="F53" s="1250"/>
      <c r="G53" s="1250"/>
      <c r="H53" s="1251"/>
      <c r="I53" s="114">
        <v>-14087</v>
      </c>
      <c r="J53" s="115">
        <v>-15979</v>
      </c>
      <c r="K53" s="115">
        <v>-15991</v>
      </c>
      <c r="L53" s="115">
        <v>-13923</v>
      </c>
      <c r="M53" s="116">
        <v>-13407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zljV/KGZc7Rr33QvSu9LLWJ0ouJDcmP9+nHAktHsizOojXHZNQenHB74ojbcR+Aa2gWMQbRZkD5zOFfBv5pTQ==" saltValue="hdeba4rI17lQMffEjtv3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W36" sqref="W36:BC3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267" t="s">
        <v>48</v>
      </c>
      <c r="D55" s="1267"/>
      <c r="E55" s="1268"/>
      <c r="F55" s="128">
        <v>1280</v>
      </c>
      <c r="G55" s="128">
        <v>1280</v>
      </c>
      <c r="H55" s="129">
        <v>1991</v>
      </c>
    </row>
    <row r="56" spans="2:8" ht="52.5" customHeight="1" x14ac:dyDescent="0.2">
      <c r="B56" s="130"/>
      <c r="C56" s="1269" t="s">
        <v>49</v>
      </c>
      <c r="D56" s="1269"/>
      <c r="E56" s="1270"/>
      <c r="F56" s="131">
        <v>14358</v>
      </c>
      <c r="G56" s="131">
        <v>13466</v>
      </c>
      <c r="H56" s="132">
        <v>12676</v>
      </c>
    </row>
    <row r="57" spans="2:8" ht="53.25" customHeight="1" x14ac:dyDescent="0.2">
      <c r="B57" s="130"/>
      <c r="C57" s="1271" t="s">
        <v>50</v>
      </c>
      <c r="D57" s="1271"/>
      <c r="E57" s="1272"/>
      <c r="F57" s="133">
        <v>7770</v>
      </c>
      <c r="G57" s="133">
        <v>7811</v>
      </c>
      <c r="H57" s="134">
        <v>7906</v>
      </c>
    </row>
    <row r="58" spans="2:8" ht="45.75" customHeight="1" x14ac:dyDescent="0.2">
      <c r="B58" s="135"/>
      <c r="C58" s="1259" t="s">
        <v>584</v>
      </c>
      <c r="D58" s="1260"/>
      <c r="E58" s="1261"/>
      <c r="F58" s="136">
        <v>4656</v>
      </c>
      <c r="G58" s="136">
        <v>4656</v>
      </c>
      <c r="H58" s="137">
        <v>4656</v>
      </c>
    </row>
    <row r="59" spans="2:8" ht="45.75" customHeight="1" x14ac:dyDescent="0.2">
      <c r="B59" s="135"/>
      <c r="C59" s="1259" t="s">
        <v>585</v>
      </c>
      <c r="D59" s="1260"/>
      <c r="E59" s="1261"/>
      <c r="F59" s="136">
        <v>1145</v>
      </c>
      <c r="G59" s="136">
        <v>1145</v>
      </c>
      <c r="H59" s="137">
        <v>1145</v>
      </c>
    </row>
    <row r="60" spans="2:8" ht="45.75" customHeight="1" x14ac:dyDescent="0.2">
      <c r="B60" s="135"/>
      <c r="C60" s="1259" t="s">
        <v>586</v>
      </c>
      <c r="D60" s="1260"/>
      <c r="E60" s="1261"/>
      <c r="F60" s="136">
        <v>628</v>
      </c>
      <c r="G60" s="136">
        <v>626</v>
      </c>
      <c r="H60" s="137">
        <v>630</v>
      </c>
    </row>
    <row r="61" spans="2:8" ht="45.75" customHeight="1" x14ac:dyDescent="0.2">
      <c r="B61" s="135"/>
      <c r="C61" s="1259" t="s">
        <v>587</v>
      </c>
      <c r="D61" s="1260"/>
      <c r="E61" s="1261"/>
      <c r="F61" s="136">
        <v>663</v>
      </c>
      <c r="G61" s="136">
        <v>635</v>
      </c>
      <c r="H61" s="137">
        <v>629</v>
      </c>
    </row>
    <row r="62" spans="2:8" ht="45.75" customHeight="1" thickBot="1" x14ac:dyDescent="0.25">
      <c r="B62" s="138"/>
      <c r="C62" s="1262" t="s">
        <v>588</v>
      </c>
      <c r="D62" s="1263"/>
      <c r="E62" s="1264"/>
      <c r="F62" s="139">
        <v>324</v>
      </c>
      <c r="G62" s="139">
        <v>317</v>
      </c>
      <c r="H62" s="140">
        <v>314</v>
      </c>
    </row>
    <row r="63" spans="2:8" ht="52.5" customHeight="1" thickBot="1" x14ac:dyDescent="0.25">
      <c r="B63" s="141"/>
      <c r="C63" s="1265" t="s">
        <v>51</v>
      </c>
      <c r="D63" s="1265"/>
      <c r="E63" s="1266"/>
      <c r="F63" s="142">
        <v>23408</v>
      </c>
      <c r="G63" s="142">
        <v>22558</v>
      </c>
      <c r="H63" s="143">
        <v>22573</v>
      </c>
    </row>
    <row r="64" spans="2:8" ht="15" customHeight="1" x14ac:dyDescent="0.2"/>
  </sheetData>
  <sheetProtection algorithmName="SHA-512" hashValue="9vx8vr1J0Ac/tGcUCsUThvL9thXzDVtHK1jzM9cA1kXzYWZdFdgwOIMtY8yNJPlsMYVWuF6kPbx8ImjE8UrNWw==" saltValue="76i8KZGEcaFWlT2bgzXf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95478</v>
      </c>
      <c r="E3" s="162"/>
      <c r="F3" s="163">
        <v>78864</v>
      </c>
      <c r="G3" s="164"/>
      <c r="H3" s="165"/>
    </row>
    <row r="4" spans="1:8" x14ac:dyDescent="0.2">
      <c r="A4" s="166"/>
      <c r="B4" s="167"/>
      <c r="C4" s="168"/>
      <c r="D4" s="169">
        <v>49510</v>
      </c>
      <c r="E4" s="170"/>
      <c r="F4" s="171">
        <v>46136</v>
      </c>
      <c r="G4" s="172"/>
      <c r="H4" s="173"/>
    </row>
    <row r="5" spans="1:8" x14ac:dyDescent="0.2">
      <c r="A5" s="154" t="s">
        <v>555</v>
      </c>
      <c r="B5" s="159"/>
      <c r="C5" s="160"/>
      <c r="D5" s="161">
        <v>101430</v>
      </c>
      <c r="E5" s="162"/>
      <c r="F5" s="163">
        <v>85042</v>
      </c>
      <c r="G5" s="164"/>
      <c r="H5" s="165"/>
    </row>
    <row r="6" spans="1:8" x14ac:dyDescent="0.2">
      <c r="A6" s="166"/>
      <c r="B6" s="167"/>
      <c r="C6" s="168"/>
      <c r="D6" s="169">
        <v>46280</v>
      </c>
      <c r="E6" s="170"/>
      <c r="F6" s="171">
        <v>50806</v>
      </c>
      <c r="G6" s="172"/>
      <c r="H6" s="173"/>
    </row>
    <row r="7" spans="1:8" x14ac:dyDescent="0.2">
      <c r="A7" s="154" t="s">
        <v>556</v>
      </c>
      <c r="B7" s="159"/>
      <c r="C7" s="160"/>
      <c r="D7" s="161">
        <v>96686</v>
      </c>
      <c r="E7" s="162"/>
      <c r="F7" s="163">
        <v>83774</v>
      </c>
      <c r="G7" s="164"/>
      <c r="H7" s="165"/>
    </row>
    <row r="8" spans="1:8" x14ac:dyDescent="0.2">
      <c r="A8" s="166"/>
      <c r="B8" s="167"/>
      <c r="C8" s="168"/>
      <c r="D8" s="169">
        <v>48641</v>
      </c>
      <c r="E8" s="170"/>
      <c r="F8" s="171">
        <v>52179</v>
      </c>
      <c r="G8" s="172"/>
      <c r="H8" s="173"/>
    </row>
    <row r="9" spans="1:8" x14ac:dyDescent="0.2">
      <c r="A9" s="154" t="s">
        <v>557</v>
      </c>
      <c r="B9" s="159"/>
      <c r="C9" s="160"/>
      <c r="D9" s="161">
        <v>144119</v>
      </c>
      <c r="E9" s="162"/>
      <c r="F9" s="163">
        <v>132981</v>
      </c>
      <c r="G9" s="164"/>
      <c r="H9" s="165"/>
    </row>
    <row r="10" spans="1:8" x14ac:dyDescent="0.2">
      <c r="A10" s="166"/>
      <c r="B10" s="167"/>
      <c r="C10" s="168"/>
      <c r="D10" s="169">
        <v>60185</v>
      </c>
      <c r="E10" s="170"/>
      <c r="F10" s="171">
        <v>56973</v>
      </c>
      <c r="G10" s="172"/>
      <c r="H10" s="173"/>
    </row>
    <row r="11" spans="1:8" x14ac:dyDescent="0.2">
      <c r="A11" s="154" t="s">
        <v>558</v>
      </c>
      <c r="B11" s="159"/>
      <c r="C11" s="160"/>
      <c r="D11" s="161">
        <v>127651</v>
      </c>
      <c r="E11" s="162"/>
      <c r="F11" s="163">
        <v>128523</v>
      </c>
      <c r="G11" s="164"/>
      <c r="H11" s="165"/>
    </row>
    <row r="12" spans="1:8" x14ac:dyDescent="0.2">
      <c r="A12" s="166"/>
      <c r="B12" s="167"/>
      <c r="C12" s="174"/>
      <c r="D12" s="169">
        <v>90288</v>
      </c>
      <c r="E12" s="170"/>
      <c r="F12" s="171">
        <v>56792</v>
      </c>
      <c r="G12" s="172"/>
      <c r="H12" s="173"/>
    </row>
    <row r="13" spans="1:8" x14ac:dyDescent="0.2">
      <c r="A13" s="154"/>
      <c r="B13" s="159"/>
      <c r="C13" s="175"/>
      <c r="D13" s="176">
        <v>113073</v>
      </c>
      <c r="E13" s="177"/>
      <c r="F13" s="178">
        <v>101837</v>
      </c>
      <c r="G13" s="179"/>
      <c r="H13" s="165"/>
    </row>
    <row r="14" spans="1:8" x14ac:dyDescent="0.2">
      <c r="A14" s="166"/>
      <c r="B14" s="167"/>
      <c r="C14" s="168"/>
      <c r="D14" s="169">
        <v>58981</v>
      </c>
      <c r="E14" s="170"/>
      <c r="F14" s="171">
        <v>52577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6.84</v>
      </c>
      <c r="C19" s="180">
        <f>ROUND(VALUE(SUBSTITUTE(実質収支比率等に係る経年分析!G$48,"▲","-")),2)</f>
        <v>5.66</v>
      </c>
      <c r="D19" s="180">
        <f>ROUND(VALUE(SUBSTITUTE(実質収支比率等に係る経年分析!H$48,"▲","-")),2)</f>
        <v>4.7</v>
      </c>
      <c r="E19" s="180">
        <f>ROUND(VALUE(SUBSTITUTE(実質収支比率等に係る経年分析!I$48,"▲","-")),2)</f>
        <v>8.65</v>
      </c>
      <c r="F19" s="180">
        <f>ROUND(VALUE(SUBSTITUTE(実質収支比率等に係る経年分析!J$48,"▲","-")),2)</f>
        <v>9.14</v>
      </c>
    </row>
    <row r="20" spans="1:11" x14ac:dyDescent="0.2">
      <c r="A20" s="180" t="s">
        <v>55</v>
      </c>
      <c r="B20" s="180">
        <f>ROUND(VALUE(SUBSTITUTE(実質収支比率等に係る経年分析!F$47,"▲","-")),2)</f>
        <v>7.12</v>
      </c>
      <c r="C20" s="180">
        <f>ROUND(VALUE(SUBSTITUTE(実質収支比率等に係る経年分析!G$47,"▲","-")),2)</f>
        <v>7.4</v>
      </c>
      <c r="D20" s="180">
        <f>ROUND(VALUE(SUBSTITUTE(実質収支比率等に係る経年分析!H$47,"▲","-")),2)</f>
        <v>7.62</v>
      </c>
      <c r="E20" s="180">
        <f>ROUND(VALUE(SUBSTITUTE(実質収支比率等に係る経年分析!I$47,"▲","-")),2)</f>
        <v>7.85</v>
      </c>
      <c r="F20" s="180">
        <f>ROUND(VALUE(SUBSTITUTE(実質収支比率等に係る経年分析!J$47,"▲","-")),2)</f>
        <v>12.26</v>
      </c>
    </row>
    <row r="21" spans="1:11" x14ac:dyDescent="0.2">
      <c r="A21" s="180" t="s">
        <v>56</v>
      </c>
      <c r="B21" s="180">
        <f>IF(ISNUMBER(VALUE(SUBSTITUTE(実質収支比率等に係る経年分析!F$49,"▲","-"))),ROUND(VALUE(SUBSTITUTE(実質収支比率等に係る経年分析!F$49,"▲","-")),2),NA())</f>
        <v>5.74</v>
      </c>
      <c r="C21" s="180">
        <f>IF(ISNUMBER(VALUE(SUBSTITUTE(実質収支比率等に係る経年分析!G$49,"▲","-"))),ROUND(VALUE(SUBSTITUTE(実質収支比率等に係る経年分析!G$49,"▲","-")),2),NA())</f>
        <v>3.59</v>
      </c>
      <c r="D21" s="180">
        <f>IF(ISNUMBER(VALUE(SUBSTITUTE(実質収支比率等に係る経年分析!H$49,"▲","-"))),ROUND(VALUE(SUBSTITUTE(実質収支比率等に係る経年分析!H$49,"▲","-")),2),NA())</f>
        <v>1.88</v>
      </c>
      <c r="E21" s="180">
        <f>IF(ISNUMBER(VALUE(SUBSTITUTE(実質収支比率等に係る経年分析!I$49,"▲","-"))),ROUND(VALUE(SUBSTITUTE(実質収支比率等に係る経年分析!I$49,"▲","-")),2),NA())</f>
        <v>6.62</v>
      </c>
      <c r="F21" s="180">
        <f>IF(ISNUMBER(VALUE(SUBSTITUTE(実質収支比率等に係る経年分析!J$49,"▲","-"))),ROUND(VALUE(SUBSTITUTE(実質収支比率等に係る経年分析!J$49,"▲","-")),2),NA())</f>
        <v>4.83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企業誘致用地整備事業特別会計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温泉浴場事業特別会計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国民宿舎事業特別会計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9.1300000000000008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3945</v>
      </c>
      <c r="E42" s="182"/>
      <c r="F42" s="182"/>
      <c r="G42" s="182">
        <f>'実質公債費比率（分子）の構造'!L$52</f>
        <v>3913</v>
      </c>
      <c r="H42" s="182"/>
      <c r="I42" s="182"/>
      <c r="J42" s="182">
        <f>'実質公債費比率（分子）の構造'!M$52</f>
        <v>3735</v>
      </c>
      <c r="K42" s="182"/>
      <c r="L42" s="182"/>
      <c r="M42" s="182">
        <f>'実質公債費比率（分子）の構造'!N$52</f>
        <v>3474</v>
      </c>
      <c r="N42" s="182"/>
      <c r="O42" s="182"/>
      <c r="P42" s="182">
        <f>'実質公債費比率（分子）の構造'!O$52</f>
        <v>3341</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18</v>
      </c>
      <c r="C44" s="182"/>
      <c r="D44" s="182"/>
      <c r="E44" s="182">
        <f>'実質公債費比率（分子）の構造'!L$50</f>
        <v>16</v>
      </c>
      <c r="F44" s="182"/>
      <c r="G44" s="182"/>
      <c r="H44" s="182">
        <f>'実質公債費比率（分子）の構造'!M$50</f>
        <v>7</v>
      </c>
      <c r="I44" s="182"/>
      <c r="J44" s="182"/>
      <c r="K44" s="182">
        <f>'実質公債費比率（分子）の構造'!N$50</f>
        <v>6</v>
      </c>
      <c r="L44" s="182"/>
      <c r="M44" s="182"/>
      <c r="N44" s="182">
        <f>'実質公債費比率（分子）の構造'!O$50</f>
        <v>6</v>
      </c>
      <c r="O44" s="182"/>
      <c r="P44" s="182"/>
    </row>
    <row r="45" spans="1:16" x14ac:dyDescent="0.2">
      <c r="A45" s="182" t="s">
        <v>66</v>
      </c>
      <c r="B45" s="182">
        <f>'実質公債費比率（分子）の構造'!K$49</f>
        <v>456</v>
      </c>
      <c r="C45" s="182"/>
      <c r="D45" s="182"/>
      <c r="E45" s="182">
        <f>'実質公債費比率（分子）の構造'!L$49</f>
        <v>363</v>
      </c>
      <c r="F45" s="182"/>
      <c r="G45" s="182"/>
      <c r="H45" s="182">
        <f>'実質公債費比率（分子）の構造'!M$49</f>
        <v>385</v>
      </c>
      <c r="I45" s="182"/>
      <c r="J45" s="182"/>
      <c r="K45" s="182">
        <f>'実質公債費比率（分子）の構造'!N$49</f>
        <v>262</v>
      </c>
      <c r="L45" s="182"/>
      <c r="M45" s="182"/>
      <c r="N45" s="182">
        <f>'実質公債費比率（分子）の構造'!O$49</f>
        <v>225</v>
      </c>
      <c r="O45" s="182"/>
      <c r="P45" s="182"/>
    </row>
    <row r="46" spans="1:16" x14ac:dyDescent="0.2">
      <c r="A46" s="182" t="s">
        <v>67</v>
      </c>
      <c r="B46" s="182">
        <f>'実質公債費比率（分子）の構造'!K$48</f>
        <v>786</v>
      </c>
      <c r="C46" s="182"/>
      <c r="D46" s="182"/>
      <c r="E46" s="182">
        <f>'実質公債費比率（分子）の構造'!L$48</f>
        <v>789</v>
      </c>
      <c r="F46" s="182"/>
      <c r="G46" s="182"/>
      <c r="H46" s="182">
        <f>'実質公債費比率（分子）の構造'!M$48</f>
        <v>807</v>
      </c>
      <c r="I46" s="182"/>
      <c r="J46" s="182"/>
      <c r="K46" s="182">
        <f>'実質公債費比率（分子）の構造'!N$48</f>
        <v>745</v>
      </c>
      <c r="L46" s="182"/>
      <c r="M46" s="182"/>
      <c r="N46" s="182">
        <f>'実質公債費比率（分子）の構造'!O$48</f>
        <v>652</v>
      </c>
      <c r="O46" s="182"/>
      <c r="P46" s="182"/>
    </row>
    <row r="47" spans="1:16" x14ac:dyDescent="0.2">
      <c r="A47" s="182" t="s">
        <v>68</v>
      </c>
      <c r="B47" s="182">
        <f>'実質公債費比率（分子）の構造'!K$47</f>
        <v>17</v>
      </c>
      <c r="C47" s="182"/>
      <c r="D47" s="182"/>
      <c r="E47" s="182">
        <f>'実質公債費比率（分子）の構造'!L$47</f>
        <v>13</v>
      </c>
      <c r="F47" s="182"/>
      <c r="G47" s="182"/>
      <c r="H47" s="182">
        <f>'実質公債費比率（分子）の構造'!M$47</f>
        <v>10</v>
      </c>
      <c r="I47" s="182"/>
      <c r="J47" s="182"/>
      <c r="K47" s="182">
        <f>'実質公債費比率（分子）の構造'!N$47</f>
        <v>7</v>
      </c>
      <c r="L47" s="182"/>
      <c r="M47" s="182"/>
      <c r="N47" s="182">
        <f>'実質公債費比率（分子）の構造'!O$47</f>
        <v>3</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3035</v>
      </c>
      <c r="C49" s="182"/>
      <c r="D49" s="182"/>
      <c r="E49" s="182">
        <f>'実質公債費比率（分子）の構造'!L$45</f>
        <v>3064</v>
      </c>
      <c r="F49" s="182"/>
      <c r="G49" s="182"/>
      <c r="H49" s="182">
        <f>'実質公債費比率（分子）の構造'!M$45</f>
        <v>3007</v>
      </c>
      <c r="I49" s="182"/>
      <c r="J49" s="182"/>
      <c r="K49" s="182">
        <f>'実質公債費比率（分子）の構造'!N$45</f>
        <v>2907</v>
      </c>
      <c r="L49" s="182"/>
      <c r="M49" s="182"/>
      <c r="N49" s="182">
        <f>'実質公債費比率（分子）の構造'!O$45</f>
        <v>2905</v>
      </c>
      <c r="O49" s="182"/>
      <c r="P49" s="182"/>
    </row>
    <row r="50" spans="1:16" x14ac:dyDescent="0.2">
      <c r="A50" s="182" t="s">
        <v>71</v>
      </c>
      <c r="B50" s="182" t="e">
        <f>NA()</f>
        <v>#N/A</v>
      </c>
      <c r="C50" s="182">
        <f>IF(ISNUMBER('実質公債費比率（分子）の構造'!K$53),'実質公債費比率（分子）の構造'!K$53,NA())</f>
        <v>367</v>
      </c>
      <c r="D50" s="182" t="e">
        <f>NA()</f>
        <v>#N/A</v>
      </c>
      <c r="E50" s="182" t="e">
        <f>NA()</f>
        <v>#N/A</v>
      </c>
      <c r="F50" s="182">
        <f>IF(ISNUMBER('実質公債費比率（分子）の構造'!L$53),'実質公債費比率（分子）の構造'!L$53,NA())</f>
        <v>332</v>
      </c>
      <c r="G50" s="182" t="e">
        <f>NA()</f>
        <v>#N/A</v>
      </c>
      <c r="H50" s="182" t="e">
        <f>NA()</f>
        <v>#N/A</v>
      </c>
      <c r="I50" s="182">
        <f>IF(ISNUMBER('実質公債費比率（分子）の構造'!M$53),'実質公債費比率（分子）の構造'!M$53,NA())</f>
        <v>481</v>
      </c>
      <c r="J50" s="182" t="e">
        <f>NA()</f>
        <v>#N/A</v>
      </c>
      <c r="K50" s="182" t="e">
        <f>NA()</f>
        <v>#N/A</v>
      </c>
      <c r="L50" s="182">
        <f>IF(ISNUMBER('実質公債費比率（分子）の構造'!N$53),'実質公債費比率（分子）の構造'!N$53,NA())</f>
        <v>453</v>
      </c>
      <c r="M50" s="182" t="e">
        <f>NA()</f>
        <v>#N/A</v>
      </c>
      <c r="N50" s="182" t="e">
        <f>NA()</f>
        <v>#N/A</v>
      </c>
      <c r="O50" s="182">
        <f>IF(ISNUMBER('実質公債費比率（分子）の構造'!O$53),'実質公債費比率（分子）の構造'!O$53,NA())</f>
        <v>450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27816</v>
      </c>
      <c r="E56" s="181"/>
      <c r="F56" s="181"/>
      <c r="G56" s="181">
        <f>'将来負担比率（分子）の構造'!J$52</f>
        <v>26814</v>
      </c>
      <c r="H56" s="181"/>
      <c r="I56" s="181"/>
      <c r="J56" s="181">
        <f>'将来負担比率（分子）の構造'!K$52</f>
        <v>25622</v>
      </c>
      <c r="K56" s="181"/>
      <c r="L56" s="181"/>
      <c r="M56" s="181">
        <f>'将来負担比率（分子）の構造'!L$52</f>
        <v>25894</v>
      </c>
      <c r="N56" s="181"/>
      <c r="O56" s="181"/>
      <c r="P56" s="181">
        <f>'将来負担比率（分子）の構造'!M$52</f>
        <v>26239</v>
      </c>
    </row>
    <row r="57" spans="1:16" x14ac:dyDescent="0.2">
      <c r="A57" s="181" t="s">
        <v>42</v>
      </c>
      <c r="B57" s="181"/>
      <c r="C57" s="181"/>
      <c r="D57" s="181">
        <f>'将来負担比率（分子）の構造'!I$51</f>
        <v>1051</v>
      </c>
      <c r="E57" s="181"/>
      <c r="F57" s="181"/>
      <c r="G57" s="181">
        <f>'将来負担比率（分子）の構造'!J$51</f>
        <v>1014</v>
      </c>
      <c r="H57" s="181"/>
      <c r="I57" s="181"/>
      <c r="J57" s="181">
        <f>'将来負担比率（分子）の構造'!K$51</f>
        <v>1591</v>
      </c>
      <c r="K57" s="181"/>
      <c r="L57" s="181"/>
      <c r="M57" s="181">
        <f>'将来負担比率（分子）の構造'!L$51</f>
        <v>1464</v>
      </c>
      <c r="N57" s="181"/>
      <c r="O57" s="181"/>
      <c r="P57" s="181">
        <f>'将来負担比率（分子）の構造'!M$51</f>
        <v>1262</v>
      </c>
    </row>
    <row r="58" spans="1:16" x14ac:dyDescent="0.2">
      <c r="A58" s="181" t="s">
        <v>41</v>
      </c>
      <c r="B58" s="181"/>
      <c r="C58" s="181"/>
      <c r="D58" s="181">
        <f>'将来負担比率（分子）の構造'!I$50</f>
        <v>19708</v>
      </c>
      <c r="E58" s="181"/>
      <c r="F58" s="181"/>
      <c r="G58" s="181">
        <f>'将来負担比率（分子）の構造'!J$50</f>
        <v>20146</v>
      </c>
      <c r="H58" s="181"/>
      <c r="I58" s="181"/>
      <c r="J58" s="181">
        <f>'将来負担比率（分子）の構造'!K$50</f>
        <v>20274</v>
      </c>
      <c r="K58" s="181"/>
      <c r="L58" s="181"/>
      <c r="M58" s="181">
        <f>'将来負担比率（分子）の構造'!L$50</f>
        <v>18932</v>
      </c>
      <c r="N58" s="181"/>
      <c r="O58" s="181"/>
      <c r="P58" s="181">
        <f>'将来負担比率（分子）の構造'!M$50</f>
        <v>18735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3780</v>
      </c>
      <c r="C62" s="181"/>
      <c r="D62" s="181"/>
      <c r="E62" s="181">
        <f>'将来負担比率（分子）の構造'!J$45</f>
        <v>3596</v>
      </c>
      <c r="F62" s="181"/>
      <c r="G62" s="181"/>
      <c r="H62" s="181">
        <f>'将来負担比率（分子）の構造'!K$45</f>
        <v>3652</v>
      </c>
      <c r="I62" s="181"/>
      <c r="J62" s="181"/>
      <c r="K62" s="181">
        <f>'将来負担比率（分子）の構造'!L$45</f>
        <v>3665</v>
      </c>
      <c r="L62" s="181"/>
      <c r="M62" s="181"/>
      <c r="N62" s="181">
        <f>'将来負担比率（分子）の構造'!M$45</f>
        <v>3797</v>
      </c>
      <c r="O62" s="181"/>
      <c r="P62" s="181"/>
    </row>
    <row r="63" spans="1:16" x14ac:dyDescent="0.2">
      <c r="A63" s="181" t="s">
        <v>34</v>
      </c>
      <c r="B63" s="181">
        <f>'将来負担比率（分子）の構造'!I$44</f>
        <v>1734</v>
      </c>
      <c r="C63" s="181"/>
      <c r="D63" s="181"/>
      <c r="E63" s="181">
        <f>'将来負担比率（分子）の構造'!J$44</f>
        <v>961</v>
      </c>
      <c r="F63" s="181"/>
      <c r="G63" s="181"/>
      <c r="H63" s="181">
        <f>'将来負担比率（分子）の構造'!K$44</f>
        <v>743</v>
      </c>
      <c r="I63" s="181"/>
      <c r="J63" s="181"/>
      <c r="K63" s="181">
        <f>'将来負担比率（分子）の構造'!L$44</f>
        <v>629</v>
      </c>
      <c r="L63" s="181"/>
      <c r="M63" s="181"/>
      <c r="N63" s="181">
        <f>'将来負担比率（分子）の構造'!M$44</f>
        <v>544</v>
      </c>
      <c r="O63" s="181"/>
      <c r="P63" s="181"/>
    </row>
    <row r="64" spans="1:16" x14ac:dyDescent="0.2">
      <c r="A64" s="181" t="s">
        <v>33</v>
      </c>
      <c r="B64" s="181">
        <f>'将来負担比率（分子）の構造'!I$43</f>
        <v>7593</v>
      </c>
      <c r="C64" s="181"/>
      <c r="D64" s="181"/>
      <c r="E64" s="181">
        <f>'将来負担比率（分子）の構造'!J$43</f>
        <v>6541</v>
      </c>
      <c r="F64" s="181"/>
      <c r="G64" s="181"/>
      <c r="H64" s="181">
        <f>'将来負担比率（分子）の構造'!K$43</f>
        <v>6534</v>
      </c>
      <c r="I64" s="181"/>
      <c r="J64" s="181"/>
      <c r="K64" s="181">
        <f>'将来負担比率（分子）の構造'!L$43</f>
        <v>6440</v>
      </c>
      <c r="L64" s="181"/>
      <c r="M64" s="181"/>
      <c r="N64" s="181">
        <f>'将来負担比率（分子）の構造'!M$43</f>
        <v>5940</v>
      </c>
      <c r="O64" s="181"/>
      <c r="P64" s="181"/>
    </row>
    <row r="65" spans="1:16" x14ac:dyDescent="0.2">
      <c r="A65" s="181" t="s">
        <v>32</v>
      </c>
      <c r="B65" s="181">
        <f>'将来負担比率（分子）の構造'!I$42</f>
        <v>47</v>
      </c>
      <c r="C65" s="181"/>
      <c r="D65" s="181"/>
      <c r="E65" s="181">
        <f>'将来負担比率（分子）の構造'!J$42</f>
        <v>29</v>
      </c>
      <c r="F65" s="181"/>
      <c r="G65" s="181"/>
      <c r="H65" s="181">
        <f>'将来負担比率（分子）の構造'!K$42</f>
        <v>22</v>
      </c>
      <c r="I65" s="181"/>
      <c r="J65" s="181"/>
      <c r="K65" s="181">
        <f>'将来負担比率（分子）の構造'!L$42</f>
        <v>15</v>
      </c>
      <c r="L65" s="181"/>
      <c r="M65" s="181"/>
      <c r="N65" s="181">
        <f>'将来負担比率（分子）の構造'!M$42</f>
        <v>9</v>
      </c>
      <c r="O65" s="181"/>
      <c r="P65" s="181"/>
    </row>
    <row r="66" spans="1:16" x14ac:dyDescent="0.2">
      <c r="A66" s="181" t="s">
        <v>31</v>
      </c>
      <c r="B66" s="181">
        <f>'将来負担比率（分子）の構造'!I$41</f>
        <v>21334</v>
      </c>
      <c r="C66" s="181"/>
      <c r="D66" s="181"/>
      <c r="E66" s="181">
        <f>'将来負担比率（分子）の構造'!J$41</f>
        <v>20869</v>
      </c>
      <c r="F66" s="181"/>
      <c r="G66" s="181"/>
      <c r="H66" s="181">
        <f>'将来負担比率（分子）の構造'!K$41</f>
        <v>20545</v>
      </c>
      <c r="I66" s="181"/>
      <c r="J66" s="181"/>
      <c r="K66" s="181">
        <f>'将来負担比率（分子）の構造'!L$41</f>
        <v>21618</v>
      </c>
      <c r="L66" s="181"/>
      <c r="M66" s="181"/>
      <c r="N66" s="181">
        <f>'将来負担比率（分子）の構造'!M$41</f>
        <v>22539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1280</v>
      </c>
      <c r="C72" s="185">
        <f>基金残高に係る経年分析!G55</f>
        <v>1280</v>
      </c>
      <c r="D72" s="185">
        <f>基金残高に係る経年分析!H55</f>
        <v>1991</v>
      </c>
    </row>
    <row r="73" spans="1:16" x14ac:dyDescent="0.2">
      <c r="A73" s="184" t="s">
        <v>78</v>
      </c>
      <c r="B73" s="185">
        <f>基金残高に係る経年分析!F56</f>
        <v>14358</v>
      </c>
      <c r="C73" s="185">
        <f>基金残高に係る経年分析!G56</f>
        <v>13466</v>
      </c>
      <c r="D73" s="185">
        <f>基金残高に係る経年分析!H56</f>
        <v>12676</v>
      </c>
    </row>
    <row r="74" spans="1:16" x14ac:dyDescent="0.2">
      <c r="A74" s="184" t="s">
        <v>79</v>
      </c>
      <c r="B74" s="185">
        <f>基金残高に係る経年分析!F57</f>
        <v>7770</v>
      </c>
      <c r="C74" s="185">
        <f>基金残高に係る経年分析!G57</f>
        <v>7811</v>
      </c>
      <c r="D74" s="185">
        <f>基金残高に係る経年分析!H57</f>
        <v>7906</v>
      </c>
    </row>
  </sheetData>
  <sheetProtection algorithmName="SHA-512" hashValue="6yzIqoNDvFa+cB80GlM029CEtQ7811+qUtrIWybqxZcKEjS7sLrDnFXP36ksIzqmOjBNmjx//319Wz+sLifj+A==" saltValue="1g8uQS5hmvfzF9duD6DW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election activeCell="W36" sqref="W36:BC36"/>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3899586</v>
      </c>
      <c r="S5" s="698"/>
      <c r="T5" s="698"/>
      <c r="U5" s="698"/>
      <c r="V5" s="698"/>
      <c r="W5" s="698"/>
      <c r="X5" s="698"/>
      <c r="Y5" s="741"/>
      <c r="Z5" s="759">
        <v>10.6</v>
      </c>
      <c r="AA5" s="759"/>
      <c r="AB5" s="759"/>
      <c r="AC5" s="759"/>
      <c r="AD5" s="760">
        <v>3899586</v>
      </c>
      <c r="AE5" s="760"/>
      <c r="AF5" s="760"/>
      <c r="AG5" s="760"/>
      <c r="AH5" s="760"/>
      <c r="AI5" s="760"/>
      <c r="AJ5" s="760"/>
      <c r="AK5" s="760"/>
      <c r="AL5" s="742">
        <v>24.7</v>
      </c>
      <c r="AM5" s="713"/>
      <c r="AN5" s="713"/>
      <c r="AO5" s="743"/>
      <c r="AP5" s="708" t="s">
        <v>226</v>
      </c>
      <c r="AQ5" s="709"/>
      <c r="AR5" s="709"/>
      <c r="AS5" s="709"/>
      <c r="AT5" s="709"/>
      <c r="AU5" s="709"/>
      <c r="AV5" s="709"/>
      <c r="AW5" s="709"/>
      <c r="AX5" s="709"/>
      <c r="AY5" s="709"/>
      <c r="AZ5" s="709"/>
      <c r="BA5" s="709"/>
      <c r="BB5" s="709"/>
      <c r="BC5" s="709"/>
      <c r="BD5" s="709"/>
      <c r="BE5" s="709"/>
      <c r="BF5" s="710"/>
      <c r="BG5" s="642">
        <v>3868208</v>
      </c>
      <c r="BH5" s="643"/>
      <c r="BI5" s="643"/>
      <c r="BJ5" s="643"/>
      <c r="BK5" s="643"/>
      <c r="BL5" s="643"/>
      <c r="BM5" s="643"/>
      <c r="BN5" s="644"/>
      <c r="BO5" s="675">
        <v>99.2</v>
      </c>
      <c r="BP5" s="675"/>
      <c r="BQ5" s="675"/>
      <c r="BR5" s="675"/>
      <c r="BS5" s="676" t="s">
        <v>227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2">
      <c r="B6" s="639" t="s">
        <v>231</v>
      </c>
      <c r="C6" s="640"/>
      <c r="D6" s="640"/>
      <c r="E6" s="640"/>
      <c r="F6" s="640"/>
      <c r="G6" s="640"/>
      <c r="H6" s="640"/>
      <c r="I6" s="640"/>
      <c r="J6" s="640"/>
      <c r="K6" s="640"/>
      <c r="L6" s="640"/>
      <c r="M6" s="640"/>
      <c r="N6" s="640"/>
      <c r="O6" s="640"/>
      <c r="P6" s="640"/>
      <c r="Q6" s="641"/>
      <c r="R6" s="642">
        <v>261904</v>
      </c>
      <c r="S6" s="643"/>
      <c r="T6" s="643"/>
      <c r="U6" s="643"/>
      <c r="V6" s="643"/>
      <c r="W6" s="643"/>
      <c r="X6" s="643"/>
      <c r="Y6" s="644"/>
      <c r="Z6" s="675">
        <v>0.7</v>
      </c>
      <c r="AA6" s="675"/>
      <c r="AB6" s="675"/>
      <c r="AC6" s="675"/>
      <c r="AD6" s="676">
        <v>261904</v>
      </c>
      <c r="AE6" s="676"/>
      <c r="AF6" s="676"/>
      <c r="AG6" s="676"/>
      <c r="AH6" s="676"/>
      <c r="AI6" s="676"/>
      <c r="AJ6" s="676"/>
      <c r="AK6" s="676"/>
      <c r="AL6" s="645">
        <v>1.7</v>
      </c>
      <c r="AM6" s="646"/>
      <c r="AN6" s="646"/>
      <c r="AO6" s="677"/>
      <c r="AP6" s="639" t="s">
        <v>232</v>
      </c>
      <c r="AQ6" s="640"/>
      <c r="AR6" s="640"/>
      <c r="AS6" s="640"/>
      <c r="AT6" s="640"/>
      <c r="AU6" s="640"/>
      <c r="AV6" s="640"/>
      <c r="AW6" s="640"/>
      <c r="AX6" s="640"/>
      <c r="AY6" s="640"/>
      <c r="AZ6" s="640"/>
      <c r="BA6" s="640"/>
      <c r="BB6" s="640"/>
      <c r="BC6" s="640"/>
      <c r="BD6" s="640"/>
      <c r="BE6" s="640"/>
      <c r="BF6" s="641"/>
      <c r="BG6" s="642">
        <v>3868208</v>
      </c>
      <c r="BH6" s="643"/>
      <c r="BI6" s="643"/>
      <c r="BJ6" s="643"/>
      <c r="BK6" s="643"/>
      <c r="BL6" s="643"/>
      <c r="BM6" s="643"/>
      <c r="BN6" s="644"/>
      <c r="BO6" s="675">
        <v>99.2</v>
      </c>
      <c r="BP6" s="675"/>
      <c r="BQ6" s="675"/>
      <c r="BR6" s="675"/>
      <c r="BS6" s="676" t="s">
        <v>227</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192335</v>
      </c>
      <c r="CS6" s="643"/>
      <c r="CT6" s="643"/>
      <c r="CU6" s="643"/>
      <c r="CV6" s="643"/>
      <c r="CW6" s="643"/>
      <c r="CX6" s="643"/>
      <c r="CY6" s="644"/>
      <c r="CZ6" s="742">
        <v>0.5</v>
      </c>
      <c r="DA6" s="713"/>
      <c r="DB6" s="713"/>
      <c r="DC6" s="745"/>
      <c r="DD6" s="648" t="s">
        <v>227</v>
      </c>
      <c r="DE6" s="643"/>
      <c r="DF6" s="643"/>
      <c r="DG6" s="643"/>
      <c r="DH6" s="643"/>
      <c r="DI6" s="643"/>
      <c r="DJ6" s="643"/>
      <c r="DK6" s="643"/>
      <c r="DL6" s="643"/>
      <c r="DM6" s="643"/>
      <c r="DN6" s="643"/>
      <c r="DO6" s="643"/>
      <c r="DP6" s="644"/>
      <c r="DQ6" s="648">
        <v>191717</v>
      </c>
      <c r="DR6" s="643"/>
      <c r="DS6" s="643"/>
      <c r="DT6" s="643"/>
      <c r="DU6" s="643"/>
      <c r="DV6" s="643"/>
      <c r="DW6" s="643"/>
      <c r="DX6" s="643"/>
      <c r="DY6" s="643"/>
      <c r="DZ6" s="643"/>
      <c r="EA6" s="643"/>
      <c r="EB6" s="643"/>
      <c r="EC6" s="689"/>
    </row>
    <row r="7" spans="2:143" ht="11.25" customHeight="1" x14ac:dyDescent="0.2">
      <c r="B7" s="639" t="s">
        <v>234</v>
      </c>
      <c r="C7" s="640"/>
      <c r="D7" s="640"/>
      <c r="E7" s="640"/>
      <c r="F7" s="640"/>
      <c r="G7" s="640"/>
      <c r="H7" s="640"/>
      <c r="I7" s="640"/>
      <c r="J7" s="640"/>
      <c r="K7" s="640"/>
      <c r="L7" s="640"/>
      <c r="M7" s="640"/>
      <c r="N7" s="640"/>
      <c r="O7" s="640"/>
      <c r="P7" s="640"/>
      <c r="Q7" s="641"/>
      <c r="R7" s="642">
        <v>2236</v>
      </c>
      <c r="S7" s="643"/>
      <c r="T7" s="643"/>
      <c r="U7" s="643"/>
      <c r="V7" s="643"/>
      <c r="W7" s="643"/>
      <c r="X7" s="643"/>
      <c r="Y7" s="644"/>
      <c r="Z7" s="675">
        <v>0</v>
      </c>
      <c r="AA7" s="675"/>
      <c r="AB7" s="675"/>
      <c r="AC7" s="675"/>
      <c r="AD7" s="676">
        <v>2236</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1474337</v>
      </c>
      <c r="BH7" s="643"/>
      <c r="BI7" s="643"/>
      <c r="BJ7" s="643"/>
      <c r="BK7" s="643"/>
      <c r="BL7" s="643"/>
      <c r="BM7" s="643"/>
      <c r="BN7" s="644"/>
      <c r="BO7" s="675">
        <v>37.799999999999997</v>
      </c>
      <c r="BP7" s="675"/>
      <c r="BQ7" s="675"/>
      <c r="BR7" s="675"/>
      <c r="BS7" s="676" t="s">
        <v>174</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8515208</v>
      </c>
      <c r="CS7" s="643"/>
      <c r="CT7" s="643"/>
      <c r="CU7" s="643"/>
      <c r="CV7" s="643"/>
      <c r="CW7" s="643"/>
      <c r="CX7" s="643"/>
      <c r="CY7" s="644"/>
      <c r="CZ7" s="675">
        <v>24.2</v>
      </c>
      <c r="DA7" s="675"/>
      <c r="DB7" s="675"/>
      <c r="DC7" s="675"/>
      <c r="DD7" s="648">
        <v>492213</v>
      </c>
      <c r="DE7" s="643"/>
      <c r="DF7" s="643"/>
      <c r="DG7" s="643"/>
      <c r="DH7" s="643"/>
      <c r="DI7" s="643"/>
      <c r="DJ7" s="643"/>
      <c r="DK7" s="643"/>
      <c r="DL7" s="643"/>
      <c r="DM7" s="643"/>
      <c r="DN7" s="643"/>
      <c r="DO7" s="643"/>
      <c r="DP7" s="644"/>
      <c r="DQ7" s="648">
        <v>3118470</v>
      </c>
      <c r="DR7" s="643"/>
      <c r="DS7" s="643"/>
      <c r="DT7" s="643"/>
      <c r="DU7" s="643"/>
      <c r="DV7" s="643"/>
      <c r="DW7" s="643"/>
      <c r="DX7" s="643"/>
      <c r="DY7" s="643"/>
      <c r="DZ7" s="643"/>
      <c r="EA7" s="643"/>
      <c r="EB7" s="643"/>
      <c r="EC7" s="689"/>
    </row>
    <row r="8" spans="2:143" ht="11.25" customHeight="1" x14ac:dyDescent="0.2">
      <c r="B8" s="639" t="s">
        <v>237</v>
      </c>
      <c r="C8" s="640"/>
      <c r="D8" s="640"/>
      <c r="E8" s="640"/>
      <c r="F8" s="640"/>
      <c r="G8" s="640"/>
      <c r="H8" s="640"/>
      <c r="I8" s="640"/>
      <c r="J8" s="640"/>
      <c r="K8" s="640"/>
      <c r="L8" s="640"/>
      <c r="M8" s="640"/>
      <c r="N8" s="640"/>
      <c r="O8" s="640"/>
      <c r="P8" s="640"/>
      <c r="Q8" s="641"/>
      <c r="R8" s="642">
        <v>7980</v>
      </c>
      <c r="S8" s="643"/>
      <c r="T8" s="643"/>
      <c r="U8" s="643"/>
      <c r="V8" s="643"/>
      <c r="W8" s="643"/>
      <c r="X8" s="643"/>
      <c r="Y8" s="644"/>
      <c r="Z8" s="675">
        <v>0</v>
      </c>
      <c r="AA8" s="675"/>
      <c r="AB8" s="675"/>
      <c r="AC8" s="675"/>
      <c r="AD8" s="676">
        <v>7980</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67438</v>
      </c>
      <c r="BH8" s="643"/>
      <c r="BI8" s="643"/>
      <c r="BJ8" s="643"/>
      <c r="BK8" s="643"/>
      <c r="BL8" s="643"/>
      <c r="BM8" s="643"/>
      <c r="BN8" s="644"/>
      <c r="BO8" s="675">
        <v>1.7</v>
      </c>
      <c r="BP8" s="675"/>
      <c r="BQ8" s="675"/>
      <c r="BR8" s="675"/>
      <c r="BS8" s="648" t="s">
        <v>174</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10212394</v>
      </c>
      <c r="CS8" s="643"/>
      <c r="CT8" s="643"/>
      <c r="CU8" s="643"/>
      <c r="CV8" s="643"/>
      <c r="CW8" s="643"/>
      <c r="CX8" s="643"/>
      <c r="CY8" s="644"/>
      <c r="CZ8" s="675">
        <v>29</v>
      </c>
      <c r="DA8" s="675"/>
      <c r="DB8" s="675"/>
      <c r="DC8" s="675"/>
      <c r="DD8" s="648">
        <v>140879</v>
      </c>
      <c r="DE8" s="643"/>
      <c r="DF8" s="643"/>
      <c r="DG8" s="643"/>
      <c r="DH8" s="643"/>
      <c r="DI8" s="643"/>
      <c r="DJ8" s="643"/>
      <c r="DK8" s="643"/>
      <c r="DL8" s="643"/>
      <c r="DM8" s="643"/>
      <c r="DN8" s="643"/>
      <c r="DO8" s="643"/>
      <c r="DP8" s="644"/>
      <c r="DQ8" s="648">
        <v>4497873</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10193</v>
      </c>
      <c r="S9" s="643"/>
      <c r="T9" s="643"/>
      <c r="U9" s="643"/>
      <c r="V9" s="643"/>
      <c r="W9" s="643"/>
      <c r="X9" s="643"/>
      <c r="Y9" s="644"/>
      <c r="Z9" s="675">
        <v>0</v>
      </c>
      <c r="AA9" s="675"/>
      <c r="AB9" s="675"/>
      <c r="AC9" s="675"/>
      <c r="AD9" s="676">
        <v>10193</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1229956</v>
      </c>
      <c r="BH9" s="643"/>
      <c r="BI9" s="643"/>
      <c r="BJ9" s="643"/>
      <c r="BK9" s="643"/>
      <c r="BL9" s="643"/>
      <c r="BM9" s="643"/>
      <c r="BN9" s="644"/>
      <c r="BO9" s="675">
        <v>31.5</v>
      </c>
      <c r="BP9" s="675"/>
      <c r="BQ9" s="675"/>
      <c r="BR9" s="675"/>
      <c r="BS9" s="648" t="s">
        <v>174</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2152678</v>
      </c>
      <c r="CS9" s="643"/>
      <c r="CT9" s="643"/>
      <c r="CU9" s="643"/>
      <c r="CV9" s="643"/>
      <c r="CW9" s="643"/>
      <c r="CX9" s="643"/>
      <c r="CY9" s="644"/>
      <c r="CZ9" s="675">
        <v>6.1</v>
      </c>
      <c r="DA9" s="675"/>
      <c r="DB9" s="675"/>
      <c r="DC9" s="675"/>
      <c r="DD9" s="648">
        <v>145968</v>
      </c>
      <c r="DE9" s="643"/>
      <c r="DF9" s="643"/>
      <c r="DG9" s="643"/>
      <c r="DH9" s="643"/>
      <c r="DI9" s="643"/>
      <c r="DJ9" s="643"/>
      <c r="DK9" s="643"/>
      <c r="DL9" s="643"/>
      <c r="DM9" s="643"/>
      <c r="DN9" s="643"/>
      <c r="DO9" s="643"/>
      <c r="DP9" s="644"/>
      <c r="DQ9" s="648">
        <v>1783987</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227</v>
      </c>
      <c r="S10" s="643"/>
      <c r="T10" s="643"/>
      <c r="U10" s="643"/>
      <c r="V10" s="643"/>
      <c r="W10" s="643"/>
      <c r="X10" s="643"/>
      <c r="Y10" s="644"/>
      <c r="Z10" s="675" t="s">
        <v>227</v>
      </c>
      <c r="AA10" s="675"/>
      <c r="AB10" s="675"/>
      <c r="AC10" s="675"/>
      <c r="AD10" s="676" t="s">
        <v>174</v>
      </c>
      <c r="AE10" s="676"/>
      <c r="AF10" s="676"/>
      <c r="AG10" s="676"/>
      <c r="AH10" s="676"/>
      <c r="AI10" s="676"/>
      <c r="AJ10" s="676"/>
      <c r="AK10" s="676"/>
      <c r="AL10" s="645" t="s">
        <v>174</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72591</v>
      </c>
      <c r="BH10" s="643"/>
      <c r="BI10" s="643"/>
      <c r="BJ10" s="643"/>
      <c r="BK10" s="643"/>
      <c r="BL10" s="643"/>
      <c r="BM10" s="643"/>
      <c r="BN10" s="644"/>
      <c r="BO10" s="675">
        <v>1.9</v>
      </c>
      <c r="BP10" s="675"/>
      <c r="BQ10" s="675"/>
      <c r="BR10" s="675"/>
      <c r="BS10" s="648" t="s">
        <v>174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4695</v>
      </c>
      <c r="CS10" s="643"/>
      <c r="CT10" s="643"/>
      <c r="CU10" s="643"/>
      <c r="CV10" s="643"/>
      <c r="CW10" s="643"/>
      <c r="CX10" s="643"/>
      <c r="CY10" s="644"/>
      <c r="CZ10" s="675">
        <v>0</v>
      </c>
      <c r="DA10" s="675"/>
      <c r="DB10" s="675"/>
      <c r="DC10" s="675"/>
      <c r="DD10" s="648" t="s">
        <v>174</v>
      </c>
      <c r="DE10" s="643"/>
      <c r="DF10" s="643"/>
      <c r="DG10" s="643"/>
      <c r="DH10" s="643"/>
      <c r="DI10" s="643"/>
      <c r="DJ10" s="643"/>
      <c r="DK10" s="643"/>
      <c r="DL10" s="643"/>
      <c r="DM10" s="643"/>
      <c r="DN10" s="643"/>
      <c r="DO10" s="643"/>
      <c r="DP10" s="644"/>
      <c r="DQ10" s="648">
        <v>4695</v>
      </c>
      <c r="DR10" s="643"/>
      <c r="DS10" s="643"/>
      <c r="DT10" s="643"/>
      <c r="DU10" s="643"/>
      <c r="DV10" s="643"/>
      <c r="DW10" s="643"/>
      <c r="DX10" s="643"/>
      <c r="DY10" s="643"/>
      <c r="DZ10" s="643"/>
      <c r="EA10" s="643"/>
      <c r="EB10" s="643"/>
      <c r="EC10" s="689"/>
    </row>
    <row r="11" spans="2:143" ht="11.25" customHeight="1" x14ac:dyDescent="0.2">
      <c r="B11" s="639" t="s">
        <v>246</v>
      </c>
      <c r="C11" s="640"/>
      <c r="D11" s="640"/>
      <c r="E11" s="640"/>
      <c r="F11" s="640"/>
      <c r="G11" s="640"/>
      <c r="H11" s="640"/>
      <c r="I11" s="640"/>
      <c r="J11" s="640"/>
      <c r="K11" s="640"/>
      <c r="L11" s="640"/>
      <c r="M11" s="640"/>
      <c r="N11" s="640"/>
      <c r="O11" s="640"/>
      <c r="P11" s="640"/>
      <c r="Q11" s="641"/>
      <c r="R11" s="642">
        <v>910644</v>
      </c>
      <c r="S11" s="643"/>
      <c r="T11" s="643"/>
      <c r="U11" s="643"/>
      <c r="V11" s="643"/>
      <c r="W11" s="643"/>
      <c r="X11" s="643"/>
      <c r="Y11" s="644"/>
      <c r="Z11" s="645">
        <v>2.5</v>
      </c>
      <c r="AA11" s="646"/>
      <c r="AB11" s="646"/>
      <c r="AC11" s="647"/>
      <c r="AD11" s="648">
        <v>910644</v>
      </c>
      <c r="AE11" s="643"/>
      <c r="AF11" s="643"/>
      <c r="AG11" s="643"/>
      <c r="AH11" s="643"/>
      <c r="AI11" s="643"/>
      <c r="AJ11" s="643"/>
      <c r="AK11" s="644"/>
      <c r="AL11" s="645">
        <v>5.8</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104352</v>
      </c>
      <c r="BH11" s="643"/>
      <c r="BI11" s="643"/>
      <c r="BJ11" s="643"/>
      <c r="BK11" s="643"/>
      <c r="BL11" s="643"/>
      <c r="BM11" s="643"/>
      <c r="BN11" s="644"/>
      <c r="BO11" s="675">
        <v>2.7</v>
      </c>
      <c r="BP11" s="675"/>
      <c r="BQ11" s="675"/>
      <c r="BR11" s="675"/>
      <c r="BS11" s="648" t="s">
        <v>174</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2707347</v>
      </c>
      <c r="CS11" s="643"/>
      <c r="CT11" s="643"/>
      <c r="CU11" s="643"/>
      <c r="CV11" s="643"/>
      <c r="CW11" s="643"/>
      <c r="CX11" s="643"/>
      <c r="CY11" s="644"/>
      <c r="CZ11" s="675">
        <v>7.7</v>
      </c>
      <c r="DA11" s="675"/>
      <c r="DB11" s="675"/>
      <c r="DC11" s="675"/>
      <c r="DD11" s="648">
        <v>1530428</v>
      </c>
      <c r="DE11" s="643"/>
      <c r="DF11" s="643"/>
      <c r="DG11" s="643"/>
      <c r="DH11" s="643"/>
      <c r="DI11" s="643"/>
      <c r="DJ11" s="643"/>
      <c r="DK11" s="643"/>
      <c r="DL11" s="643"/>
      <c r="DM11" s="643"/>
      <c r="DN11" s="643"/>
      <c r="DO11" s="643"/>
      <c r="DP11" s="644"/>
      <c r="DQ11" s="648">
        <v>1138663</v>
      </c>
      <c r="DR11" s="643"/>
      <c r="DS11" s="643"/>
      <c r="DT11" s="643"/>
      <c r="DU11" s="643"/>
      <c r="DV11" s="643"/>
      <c r="DW11" s="643"/>
      <c r="DX11" s="643"/>
      <c r="DY11" s="643"/>
      <c r="DZ11" s="643"/>
      <c r="EA11" s="643"/>
      <c r="EB11" s="643"/>
      <c r="EC11" s="689"/>
    </row>
    <row r="12" spans="2:143" ht="11.25" customHeight="1" x14ac:dyDescent="0.2">
      <c r="B12" s="639" t="s">
        <v>249</v>
      </c>
      <c r="C12" s="640"/>
      <c r="D12" s="640"/>
      <c r="E12" s="640"/>
      <c r="F12" s="640"/>
      <c r="G12" s="640"/>
      <c r="H12" s="640"/>
      <c r="I12" s="640"/>
      <c r="J12" s="640"/>
      <c r="K12" s="640"/>
      <c r="L12" s="640"/>
      <c r="M12" s="640"/>
      <c r="N12" s="640"/>
      <c r="O12" s="640"/>
      <c r="P12" s="640"/>
      <c r="Q12" s="641"/>
      <c r="R12" s="642">
        <v>9000</v>
      </c>
      <c r="S12" s="643"/>
      <c r="T12" s="643"/>
      <c r="U12" s="643"/>
      <c r="V12" s="643"/>
      <c r="W12" s="643"/>
      <c r="X12" s="643"/>
      <c r="Y12" s="644"/>
      <c r="Z12" s="675">
        <v>0</v>
      </c>
      <c r="AA12" s="675"/>
      <c r="AB12" s="675"/>
      <c r="AC12" s="675"/>
      <c r="AD12" s="676">
        <v>9000</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1935186</v>
      </c>
      <c r="BH12" s="643"/>
      <c r="BI12" s="643"/>
      <c r="BJ12" s="643"/>
      <c r="BK12" s="643"/>
      <c r="BL12" s="643"/>
      <c r="BM12" s="643"/>
      <c r="BN12" s="644"/>
      <c r="BO12" s="675">
        <v>49.6</v>
      </c>
      <c r="BP12" s="675"/>
      <c r="BQ12" s="675"/>
      <c r="BR12" s="675"/>
      <c r="BS12" s="648" t="s">
        <v>174</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1613916</v>
      </c>
      <c r="CS12" s="643"/>
      <c r="CT12" s="643"/>
      <c r="CU12" s="643"/>
      <c r="CV12" s="643"/>
      <c r="CW12" s="643"/>
      <c r="CX12" s="643"/>
      <c r="CY12" s="644"/>
      <c r="CZ12" s="675">
        <v>4.5999999999999996</v>
      </c>
      <c r="DA12" s="675"/>
      <c r="DB12" s="675"/>
      <c r="DC12" s="675"/>
      <c r="DD12" s="648">
        <v>29607</v>
      </c>
      <c r="DE12" s="643"/>
      <c r="DF12" s="643"/>
      <c r="DG12" s="643"/>
      <c r="DH12" s="643"/>
      <c r="DI12" s="643"/>
      <c r="DJ12" s="643"/>
      <c r="DK12" s="643"/>
      <c r="DL12" s="643"/>
      <c r="DM12" s="643"/>
      <c r="DN12" s="643"/>
      <c r="DO12" s="643"/>
      <c r="DP12" s="644"/>
      <c r="DQ12" s="648">
        <v>1477785</v>
      </c>
      <c r="DR12" s="643"/>
      <c r="DS12" s="643"/>
      <c r="DT12" s="643"/>
      <c r="DU12" s="643"/>
      <c r="DV12" s="643"/>
      <c r="DW12" s="643"/>
      <c r="DX12" s="643"/>
      <c r="DY12" s="643"/>
      <c r="DZ12" s="643"/>
      <c r="EA12" s="643"/>
      <c r="EB12" s="643"/>
      <c r="EC12" s="689"/>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227</v>
      </c>
      <c r="AA13" s="675"/>
      <c r="AB13" s="675"/>
      <c r="AC13" s="675"/>
      <c r="AD13" s="676" t="s">
        <v>174</v>
      </c>
      <c r="AE13" s="676"/>
      <c r="AF13" s="676"/>
      <c r="AG13" s="676"/>
      <c r="AH13" s="676"/>
      <c r="AI13" s="676"/>
      <c r="AJ13" s="676"/>
      <c r="AK13" s="676"/>
      <c r="AL13" s="645" t="s">
        <v>174</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1916850</v>
      </c>
      <c r="BH13" s="643"/>
      <c r="BI13" s="643"/>
      <c r="BJ13" s="643"/>
      <c r="BK13" s="643"/>
      <c r="BL13" s="643"/>
      <c r="BM13" s="643"/>
      <c r="BN13" s="644"/>
      <c r="BO13" s="675">
        <v>49.2</v>
      </c>
      <c r="BP13" s="675"/>
      <c r="BQ13" s="675"/>
      <c r="BR13" s="675"/>
      <c r="BS13" s="648" t="s">
        <v>227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2380405</v>
      </c>
      <c r="CS13" s="643"/>
      <c r="CT13" s="643"/>
      <c r="CU13" s="643"/>
      <c r="CV13" s="643"/>
      <c r="CW13" s="643"/>
      <c r="CX13" s="643"/>
      <c r="CY13" s="644"/>
      <c r="CZ13" s="675">
        <v>6.8</v>
      </c>
      <c r="DA13" s="675"/>
      <c r="DB13" s="675"/>
      <c r="DC13" s="675"/>
      <c r="DD13" s="648">
        <v>1194708</v>
      </c>
      <c r="DE13" s="643"/>
      <c r="DF13" s="643"/>
      <c r="DG13" s="643"/>
      <c r="DH13" s="643"/>
      <c r="DI13" s="643"/>
      <c r="DJ13" s="643"/>
      <c r="DK13" s="643"/>
      <c r="DL13" s="643"/>
      <c r="DM13" s="643"/>
      <c r="DN13" s="643"/>
      <c r="DO13" s="643"/>
      <c r="DP13" s="644"/>
      <c r="DQ13" s="648">
        <v>1354145</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6</v>
      </c>
      <c r="S14" s="643"/>
      <c r="T14" s="643"/>
      <c r="U14" s="643"/>
      <c r="V14" s="643"/>
      <c r="W14" s="643"/>
      <c r="X14" s="643"/>
      <c r="Y14" s="644"/>
      <c r="Z14" s="675">
        <v>0</v>
      </c>
      <c r="AA14" s="675"/>
      <c r="AB14" s="675"/>
      <c r="AC14" s="675"/>
      <c r="AD14" s="676">
        <v>6</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190917</v>
      </c>
      <c r="BH14" s="643"/>
      <c r="BI14" s="643"/>
      <c r="BJ14" s="643"/>
      <c r="BK14" s="643"/>
      <c r="BL14" s="643"/>
      <c r="BM14" s="643"/>
      <c r="BN14" s="644"/>
      <c r="BO14" s="675">
        <v>4.9000000000000004</v>
      </c>
      <c r="BP14" s="675"/>
      <c r="BQ14" s="675"/>
      <c r="BR14" s="675"/>
      <c r="BS14" s="648" t="s">
        <v>174</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1077881</v>
      </c>
      <c r="CS14" s="643"/>
      <c r="CT14" s="643"/>
      <c r="CU14" s="643"/>
      <c r="CV14" s="643"/>
      <c r="CW14" s="643"/>
      <c r="CX14" s="643"/>
      <c r="CY14" s="644"/>
      <c r="CZ14" s="675">
        <v>3.1</v>
      </c>
      <c r="DA14" s="675"/>
      <c r="DB14" s="675"/>
      <c r="DC14" s="675"/>
      <c r="DD14" s="648">
        <v>99986</v>
      </c>
      <c r="DE14" s="643"/>
      <c r="DF14" s="643"/>
      <c r="DG14" s="643"/>
      <c r="DH14" s="643"/>
      <c r="DI14" s="643"/>
      <c r="DJ14" s="643"/>
      <c r="DK14" s="643"/>
      <c r="DL14" s="643"/>
      <c r="DM14" s="643"/>
      <c r="DN14" s="643"/>
      <c r="DO14" s="643"/>
      <c r="DP14" s="644"/>
      <c r="DQ14" s="648">
        <v>958477</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227</v>
      </c>
      <c r="S15" s="643"/>
      <c r="T15" s="643"/>
      <c r="U15" s="643"/>
      <c r="V15" s="643"/>
      <c r="W15" s="643"/>
      <c r="X15" s="643"/>
      <c r="Y15" s="644"/>
      <c r="Z15" s="675" t="s">
        <v>174</v>
      </c>
      <c r="AA15" s="675"/>
      <c r="AB15" s="675"/>
      <c r="AC15" s="675"/>
      <c r="AD15" s="676" t="s">
        <v>174</v>
      </c>
      <c r="AE15" s="676"/>
      <c r="AF15" s="676"/>
      <c r="AG15" s="676"/>
      <c r="AH15" s="676"/>
      <c r="AI15" s="676"/>
      <c r="AJ15" s="676"/>
      <c r="AK15" s="676"/>
      <c r="AL15" s="645" t="s">
        <v>174</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267768</v>
      </c>
      <c r="BH15" s="643"/>
      <c r="BI15" s="643"/>
      <c r="BJ15" s="643"/>
      <c r="BK15" s="643"/>
      <c r="BL15" s="643"/>
      <c r="BM15" s="643"/>
      <c r="BN15" s="644"/>
      <c r="BO15" s="675">
        <v>6.9</v>
      </c>
      <c r="BP15" s="675"/>
      <c r="BQ15" s="675"/>
      <c r="BR15" s="675"/>
      <c r="BS15" s="648" t="s">
        <v>227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3309692</v>
      </c>
      <c r="CS15" s="643"/>
      <c r="CT15" s="643"/>
      <c r="CU15" s="643"/>
      <c r="CV15" s="643"/>
      <c r="CW15" s="643"/>
      <c r="CX15" s="643"/>
      <c r="CY15" s="644"/>
      <c r="CZ15" s="675">
        <v>9.4</v>
      </c>
      <c r="DA15" s="675"/>
      <c r="DB15" s="675"/>
      <c r="DC15" s="675"/>
      <c r="DD15" s="648">
        <v>1827493</v>
      </c>
      <c r="DE15" s="643"/>
      <c r="DF15" s="643"/>
      <c r="DG15" s="643"/>
      <c r="DH15" s="643"/>
      <c r="DI15" s="643"/>
      <c r="DJ15" s="643"/>
      <c r="DK15" s="643"/>
      <c r="DL15" s="643"/>
      <c r="DM15" s="643"/>
      <c r="DN15" s="643"/>
      <c r="DO15" s="643"/>
      <c r="DP15" s="644"/>
      <c r="DQ15" s="648">
        <v>1522408</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14217</v>
      </c>
      <c r="S16" s="643"/>
      <c r="T16" s="643"/>
      <c r="U16" s="643"/>
      <c r="V16" s="643"/>
      <c r="W16" s="643"/>
      <c r="X16" s="643"/>
      <c r="Y16" s="644"/>
      <c r="Z16" s="675">
        <v>0</v>
      </c>
      <c r="AA16" s="675"/>
      <c r="AB16" s="675"/>
      <c r="AC16" s="675"/>
      <c r="AD16" s="676">
        <v>14217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227</v>
      </c>
      <c r="BH16" s="643"/>
      <c r="BI16" s="643"/>
      <c r="BJ16" s="643"/>
      <c r="BK16" s="643"/>
      <c r="BL16" s="643"/>
      <c r="BM16" s="643"/>
      <c r="BN16" s="644"/>
      <c r="BO16" s="675" t="s">
        <v>174</v>
      </c>
      <c r="BP16" s="675"/>
      <c r="BQ16" s="675"/>
      <c r="BR16" s="675"/>
      <c r="BS16" s="648" t="s">
        <v>174</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88972</v>
      </c>
      <c r="CS16" s="643"/>
      <c r="CT16" s="643"/>
      <c r="CU16" s="643"/>
      <c r="CV16" s="643"/>
      <c r="CW16" s="643"/>
      <c r="CX16" s="643"/>
      <c r="CY16" s="644"/>
      <c r="CZ16" s="675">
        <v>0.3</v>
      </c>
      <c r="DA16" s="675"/>
      <c r="DB16" s="675"/>
      <c r="DC16" s="675"/>
      <c r="DD16" s="648" t="s">
        <v>174</v>
      </c>
      <c r="DE16" s="643"/>
      <c r="DF16" s="643"/>
      <c r="DG16" s="643"/>
      <c r="DH16" s="643"/>
      <c r="DI16" s="643"/>
      <c r="DJ16" s="643"/>
      <c r="DK16" s="643"/>
      <c r="DL16" s="643"/>
      <c r="DM16" s="643"/>
      <c r="DN16" s="643"/>
      <c r="DO16" s="643"/>
      <c r="DP16" s="644"/>
      <c r="DQ16" s="648">
        <v>75171</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16088</v>
      </c>
      <c r="S17" s="643"/>
      <c r="T17" s="643"/>
      <c r="U17" s="643"/>
      <c r="V17" s="643"/>
      <c r="W17" s="643"/>
      <c r="X17" s="643"/>
      <c r="Y17" s="644"/>
      <c r="Z17" s="675">
        <v>0</v>
      </c>
      <c r="AA17" s="675"/>
      <c r="AB17" s="675"/>
      <c r="AC17" s="675"/>
      <c r="AD17" s="676">
        <v>16088</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174</v>
      </c>
      <c r="BP17" s="675"/>
      <c r="BQ17" s="675"/>
      <c r="BR17" s="675"/>
      <c r="BS17" s="648" t="s">
        <v>174</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2905018</v>
      </c>
      <c r="CS17" s="643"/>
      <c r="CT17" s="643"/>
      <c r="CU17" s="643"/>
      <c r="CV17" s="643"/>
      <c r="CW17" s="643"/>
      <c r="CX17" s="643"/>
      <c r="CY17" s="644"/>
      <c r="CZ17" s="675">
        <v>8.3000000000000007</v>
      </c>
      <c r="DA17" s="675"/>
      <c r="DB17" s="675"/>
      <c r="DC17" s="675"/>
      <c r="DD17" s="648" t="s">
        <v>227</v>
      </c>
      <c r="DE17" s="643"/>
      <c r="DF17" s="643"/>
      <c r="DG17" s="643"/>
      <c r="DH17" s="643"/>
      <c r="DI17" s="643"/>
      <c r="DJ17" s="643"/>
      <c r="DK17" s="643"/>
      <c r="DL17" s="643"/>
      <c r="DM17" s="643"/>
      <c r="DN17" s="643"/>
      <c r="DO17" s="643"/>
      <c r="DP17" s="644"/>
      <c r="DQ17" s="648">
        <v>2781814</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27200</v>
      </c>
      <c r="S18" s="643"/>
      <c r="T18" s="643"/>
      <c r="U18" s="643"/>
      <c r="V18" s="643"/>
      <c r="W18" s="643"/>
      <c r="X18" s="643"/>
      <c r="Y18" s="644"/>
      <c r="Z18" s="675">
        <v>0.1</v>
      </c>
      <c r="AA18" s="675"/>
      <c r="AB18" s="675"/>
      <c r="AC18" s="675"/>
      <c r="AD18" s="676">
        <v>27200</v>
      </c>
      <c r="AE18" s="676"/>
      <c r="AF18" s="676"/>
      <c r="AG18" s="676"/>
      <c r="AH18" s="676"/>
      <c r="AI18" s="676"/>
      <c r="AJ18" s="676"/>
      <c r="AK18" s="676"/>
      <c r="AL18" s="645">
        <v>0.2</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174</v>
      </c>
      <c r="BH18" s="643"/>
      <c r="BI18" s="643"/>
      <c r="BJ18" s="643"/>
      <c r="BK18" s="643"/>
      <c r="BL18" s="643"/>
      <c r="BM18" s="643"/>
      <c r="BN18" s="644"/>
      <c r="BO18" s="675" t="s">
        <v>174</v>
      </c>
      <c r="BP18" s="675"/>
      <c r="BQ18" s="675"/>
      <c r="BR18" s="675"/>
      <c r="BS18" s="648" t="s">
        <v>227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227</v>
      </c>
      <c r="CS18" s="643"/>
      <c r="CT18" s="643"/>
      <c r="CU18" s="643"/>
      <c r="CV18" s="643"/>
      <c r="CW18" s="643"/>
      <c r="CX18" s="643"/>
      <c r="CY18" s="644"/>
      <c r="CZ18" s="675" t="s">
        <v>227</v>
      </c>
      <c r="DA18" s="675"/>
      <c r="DB18" s="675"/>
      <c r="DC18" s="675"/>
      <c r="DD18" s="648" t="s">
        <v>227</v>
      </c>
      <c r="DE18" s="643"/>
      <c r="DF18" s="643"/>
      <c r="DG18" s="643"/>
      <c r="DH18" s="643"/>
      <c r="DI18" s="643"/>
      <c r="DJ18" s="643"/>
      <c r="DK18" s="643"/>
      <c r="DL18" s="643"/>
      <c r="DM18" s="643"/>
      <c r="DN18" s="643"/>
      <c r="DO18" s="643"/>
      <c r="DP18" s="644"/>
      <c r="DQ18" s="648" t="s">
        <v>174</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17749</v>
      </c>
      <c r="S19" s="643"/>
      <c r="T19" s="643"/>
      <c r="U19" s="643"/>
      <c r="V19" s="643"/>
      <c r="W19" s="643"/>
      <c r="X19" s="643"/>
      <c r="Y19" s="644"/>
      <c r="Z19" s="675">
        <v>0</v>
      </c>
      <c r="AA19" s="675"/>
      <c r="AB19" s="675"/>
      <c r="AC19" s="675"/>
      <c r="AD19" s="676">
        <v>17749</v>
      </c>
      <c r="AE19" s="676"/>
      <c r="AF19" s="676"/>
      <c r="AG19" s="676"/>
      <c r="AH19" s="676"/>
      <c r="AI19" s="676"/>
      <c r="AJ19" s="676"/>
      <c r="AK19" s="676"/>
      <c r="AL19" s="645">
        <v>0.1</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31378</v>
      </c>
      <c r="BH19" s="643"/>
      <c r="BI19" s="643"/>
      <c r="BJ19" s="643"/>
      <c r="BK19" s="643"/>
      <c r="BL19" s="643"/>
      <c r="BM19" s="643"/>
      <c r="BN19" s="644"/>
      <c r="BO19" s="675">
        <v>0.8</v>
      </c>
      <c r="BP19" s="675"/>
      <c r="BQ19" s="675"/>
      <c r="BR19" s="675"/>
      <c r="BS19" s="648" t="s">
        <v>174</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227</v>
      </c>
      <c r="DA19" s="675"/>
      <c r="DB19" s="675"/>
      <c r="DC19" s="675"/>
      <c r="DD19" s="648" t="s">
        <v>174</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6760</v>
      </c>
      <c r="S20" s="643"/>
      <c r="T20" s="643"/>
      <c r="U20" s="643"/>
      <c r="V20" s="643"/>
      <c r="W20" s="643"/>
      <c r="X20" s="643"/>
      <c r="Y20" s="644"/>
      <c r="Z20" s="675">
        <v>0</v>
      </c>
      <c r="AA20" s="675"/>
      <c r="AB20" s="675"/>
      <c r="AC20" s="675"/>
      <c r="AD20" s="676">
        <v>6760</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31378</v>
      </c>
      <c r="BH20" s="643"/>
      <c r="BI20" s="643"/>
      <c r="BJ20" s="643"/>
      <c r="BK20" s="643"/>
      <c r="BL20" s="643"/>
      <c r="BM20" s="643"/>
      <c r="BN20" s="644"/>
      <c r="BO20" s="675">
        <v>0.8</v>
      </c>
      <c r="BP20" s="675"/>
      <c r="BQ20" s="675"/>
      <c r="BR20" s="675"/>
      <c r="BS20" s="648" t="s">
        <v>174</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35160541</v>
      </c>
      <c r="CS20" s="643"/>
      <c r="CT20" s="643"/>
      <c r="CU20" s="643"/>
      <c r="CV20" s="643"/>
      <c r="CW20" s="643"/>
      <c r="CX20" s="643"/>
      <c r="CY20" s="644"/>
      <c r="CZ20" s="675">
        <v>100</v>
      </c>
      <c r="DA20" s="675"/>
      <c r="DB20" s="675"/>
      <c r="DC20" s="675"/>
      <c r="DD20" s="648">
        <v>5461282</v>
      </c>
      <c r="DE20" s="643"/>
      <c r="DF20" s="643"/>
      <c r="DG20" s="643"/>
      <c r="DH20" s="643"/>
      <c r="DI20" s="643"/>
      <c r="DJ20" s="643"/>
      <c r="DK20" s="643"/>
      <c r="DL20" s="643"/>
      <c r="DM20" s="643"/>
      <c r="DN20" s="643"/>
      <c r="DO20" s="643"/>
      <c r="DP20" s="644"/>
      <c r="DQ20" s="648">
        <v>18905205</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2691</v>
      </c>
      <c r="S21" s="643"/>
      <c r="T21" s="643"/>
      <c r="U21" s="643"/>
      <c r="V21" s="643"/>
      <c r="W21" s="643"/>
      <c r="X21" s="643"/>
      <c r="Y21" s="644"/>
      <c r="Z21" s="675">
        <v>0</v>
      </c>
      <c r="AA21" s="675"/>
      <c r="AB21" s="675"/>
      <c r="AC21" s="675"/>
      <c r="AD21" s="676">
        <v>2691</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31378</v>
      </c>
      <c r="BH21" s="643"/>
      <c r="BI21" s="643"/>
      <c r="BJ21" s="643"/>
      <c r="BK21" s="643"/>
      <c r="BL21" s="643"/>
      <c r="BM21" s="643"/>
      <c r="BN21" s="644"/>
      <c r="BO21" s="675">
        <v>0.8</v>
      </c>
      <c r="BP21" s="675"/>
      <c r="BQ21" s="675"/>
      <c r="BR21" s="675"/>
      <c r="BS21" s="648" t="s">
        <v>174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11366960</v>
      </c>
      <c r="S22" s="643"/>
      <c r="T22" s="643"/>
      <c r="U22" s="643"/>
      <c r="V22" s="643"/>
      <c r="W22" s="643"/>
      <c r="X22" s="643"/>
      <c r="Y22" s="644"/>
      <c r="Z22" s="675">
        <v>30.8</v>
      </c>
      <c r="AA22" s="675"/>
      <c r="AB22" s="675"/>
      <c r="AC22" s="675"/>
      <c r="AD22" s="676">
        <v>10616447</v>
      </c>
      <c r="AE22" s="676"/>
      <c r="AF22" s="676"/>
      <c r="AG22" s="676"/>
      <c r="AH22" s="676"/>
      <c r="AI22" s="676"/>
      <c r="AJ22" s="676"/>
      <c r="AK22" s="676"/>
      <c r="AL22" s="645">
        <v>67.2</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174</v>
      </c>
      <c r="BH22" s="643"/>
      <c r="BI22" s="643"/>
      <c r="BJ22" s="643"/>
      <c r="BK22" s="643"/>
      <c r="BL22" s="643"/>
      <c r="BM22" s="643"/>
      <c r="BN22" s="644"/>
      <c r="BO22" s="675" t="s">
        <v>174</v>
      </c>
      <c r="BP22" s="675"/>
      <c r="BQ22" s="675"/>
      <c r="BR22" s="675"/>
      <c r="BS22" s="648" t="s">
        <v>227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10616447</v>
      </c>
      <c r="S23" s="643"/>
      <c r="T23" s="643"/>
      <c r="U23" s="643"/>
      <c r="V23" s="643"/>
      <c r="W23" s="643"/>
      <c r="X23" s="643"/>
      <c r="Y23" s="644"/>
      <c r="Z23" s="675">
        <v>28.7</v>
      </c>
      <c r="AA23" s="675"/>
      <c r="AB23" s="675"/>
      <c r="AC23" s="675"/>
      <c r="AD23" s="676">
        <v>10616447</v>
      </c>
      <c r="AE23" s="676"/>
      <c r="AF23" s="676"/>
      <c r="AG23" s="676"/>
      <c r="AH23" s="676"/>
      <c r="AI23" s="676"/>
      <c r="AJ23" s="676"/>
      <c r="AK23" s="676"/>
      <c r="AL23" s="645">
        <v>67.2</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174</v>
      </c>
      <c r="BH23" s="643"/>
      <c r="BI23" s="643"/>
      <c r="BJ23" s="643"/>
      <c r="BK23" s="643"/>
      <c r="BL23" s="643"/>
      <c r="BM23" s="643"/>
      <c r="BN23" s="644"/>
      <c r="BO23" s="675" t="s">
        <v>174</v>
      </c>
      <c r="BP23" s="675"/>
      <c r="BQ23" s="675"/>
      <c r="BR23" s="675"/>
      <c r="BS23" s="648" t="s">
        <v>227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750513</v>
      </c>
      <c r="S24" s="643"/>
      <c r="T24" s="643"/>
      <c r="U24" s="643"/>
      <c r="V24" s="643"/>
      <c r="W24" s="643"/>
      <c r="X24" s="643"/>
      <c r="Y24" s="644"/>
      <c r="Z24" s="675">
        <v>2</v>
      </c>
      <c r="AA24" s="675"/>
      <c r="AB24" s="675"/>
      <c r="AC24" s="675"/>
      <c r="AD24" s="676" t="s">
        <v>174</v>
      </c>
      <c r="AE24" s="676"/>
      <c r="AF24" s="676"/>
      <c r="AG24" s="676"/>
      <c r="AH24" s="676"/>
      <c r="AI24" s="676"/>
      <c r="AJ24" s="676"/>
      <c r="AK24" s="676"/>
      <c r="AL24" s="645" t="s">
        <v>227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174</v>
      </c>
      <c r="BH24" s="643"/>
      <c r="BI24" s="643"/>
      <c r="BJ24" s="643"/>
      <c r="BK24" s="643"/>
      <c r="BL24" s="643"/>
      <c r="BM24" s="643"/>
      <c r="BN24" s="644"/>
      <c r="BO24" s="675" t="s">
        <v>174</v>
      </c>
      <c r="BP24" s="675"/>
      <c r="BQ24" s="675"/>
      <c r="BR24" s="675"/>
      <c r="BS24" s="648" t="s">
        <v>227</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13556227</v>
      </c>
      <c r="CS24" s="698"/>
      <c r="CT24" s="698"/>
      <c r="CU24" s="698"/>
      <c r="CV24" s="698"/>
      <c r="CW24" s="698"/>
      <c r="CX24" s="698"/>
      <c r="CY24" s="741"/>
      <c r="CZ24" s="742">
        <v>38.6</v>
      </c>
      <c r="DA24" s="713"/>
      <c r="DB24" s="713"/>
      <c r="DC24" s="745"/>
      <c r="DD24" s="740">
        <v>8304426</v>
      </c>
      <c r="DE24" s="698"/>
      <c r="DF24" s="698"/>
      <c r="DG24" s="698"/>
      <c r="DH24" s="698"/>
      <c r="DI24" s="698"/>
      <c r="DJ24" s="698"/>
      <c r="DK24" s="741"/>
      <c r="DL24" s="740">
        <v>8224894</v>
      </c>
      <c r="DM24" s="698"/>
      <c r="DN24" s="698"/>
      <c r="DO24" s="698"/>
      <c r="DP24" s="698"/>
      <c r="DQ24" s="698"/>
      <c r="DR24" s="698"/>
      <c r="DS24" s="698"/>
      <c r="DT24" s="698"/>
      <c r="DU24" s="698"/>
      <c r="DV24" s="741"/>
      <c r="DW24" s="742">
        <v>50.6</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174</v>
      </c>
      <c r="AA25" s="675"/>
      <c r="AB25" s="675"/>
      <c r="AC25" s="675"/>
      <c r="AD25" s="676" t="s">
        <v>227</v>
      </c>
      <c r="AE25" s="676"/>
      <c r="AF25" s="676"/>
      <c r="AG25" s="676"/>
      <c r="AH25" s="676"/>
      <c r="AI25" s="676"/>
      <c r="AJ25" s="676"/>
      <c r="AK25" s="676"/>
      <c r="AL25" s="645" t="s">
        <v>227</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174</v>
      </c>
      <c r="BH25" s="643"/>
      <c r="BI25" s="643"/>
      <c r="BJ25" s="643"/>
      <c r="BK25" s="643"/>
      <c r="BL25" s="643"/>
      <c r="BM25" s="643"/>
      <c r="BN25" s="644"/>
      <c r="BO25" s="675" t="s">
        <v>174</v>
      </c>
      <c r="BP25" s="675"/>
      <c r="BQ25" s="675"/>
      <c r="BR25" s="675"/>
      <c r="BS25" s="648" t="s">
        <v>174</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3742661</v>
      </c>
      <c r="CS25" s="661"/>
      <c r="CT25" s="661"/>
      <c r="CU25" s="661"/>
      <c r="CV25" s="661"/>
      <c r="CW25" s="661"/>
      <c r="CX25" s="661"/>
      <c r="CY25" s="662"/>
      <c r="CZ25" s="645">
        <v>10.6</v>
      </c>
      <c r="DA25" s="663"/>
      <c r="DB25" s="663"/>
      <c r="DC25" s="664"/>
      <c r="DD25" s="648">
        <v>3515976</v>
      </c>
      <c r="DE25" s="661"/>
      <c r="DF25" s="661"/>
      <c r="DG25" s="661"/>
      <c r="DH25" s="661"/>
      <c r="DI25" s="661"/>
      <c r="DJ25" s="661"/>
      <c r="DK25" s="662"/>
      <c r="DL25" s="648">
        <v>3436473</v>
      </c>
      <c r="DM25" s="661"/>
      <c r="DN25" s="661"/>
      <c r="DO25" s="661"/>
      <c r="DP25" s="661"/>
      <c r="DQ25" s="661"/>
      <c r="DR25" s="661"/>
      <c r="DS25" s="661"/>
      <c r="DT25" s="661"/>
      <c r="DU25" s="661"/>
      <c r="DV25" s="662"/>
      <c r="DW25" s="645">
        <v>21.1</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16526014</v>
      </c>
      <c r="S26" s="643"/>
      <c r="T26" s="643"/>
      <c r="U26" s="643"/>
      <c r="V26" s="643"/>
      <c r="W26" s="643"/>
      <c r="X26" s="643"/>
      <c r="Y26" s="644"/>
      <c r="Z26" s="675">
        <v>44.8</v>
      </c>
      <c r="AA26" s="675"/>
      <c r="AB26" s="675"/>
      <c r="AC26" s="675"/>
      <c r="AD26" s="676">
        <v>15775501</v>
      </c>
      <c r="AE26" s="676"/>
      <c r="AF26" s="676"/>
      <c r="AG26" s="676"/>
      <c r="AH26" s="676"/>
      <c r="AI26" s="676"/>
      <c r="AJ26" s="676"/>
      <c r="AK26" s="676"/>
      <c r="AL26" s="645">
        <v>99.9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174</v>
      </c>
      <c r="BH26" s="643"/>
      <c r="BI26" s="643"/>
      <c r="BJ26" s="643"/>
      <c r="BK26" s="643"/>
      <c r="BL26" s="643"/>
      <c r="BM26" s="643"/>
      <c r="BN26" s="644"/>
      <c r="BO26" s="675" t="s">
        <v>174</v>
      </c>
      <c r="BP26" s="675"/>
      <c r="BQ26" s="675"/>
      <c r="BR26" s="675"/>
      <c r="BS26" s="648" t="s">
        <v>227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2172792</v>
      </c>
      <c r="CS26" s="643"/>
      <c r="CT26" s="643"/>
      <c r="CU26" s="643"/>
      <c r="CV26" s="643"/>
      <c r="CW26" s="643"/>
      <c r="CX26" s="643"/>
      <c r="CY26" s="644"/>
      <c r="CZ26" s="645">
        <v>6.2</v>
      </c>
      <c r="DA26" s="663"/>
      <c r="DB26" s="663"/>
      <c r="DC26" s="664"/>
      <c r="DD26" s="648">
        <v>2085375</v>
      </c>
      <c r="DE26" s="643"/>
      <c r="DF26" s="643"/>
      <c r="DG26" s="643"/>
      <c r="DH26" s="643"/>
      <c r="DI26" s="643"/>
      <c r="DJ26" s="643"/>
      <c r="DK26" s="644"/>
      <c r="DL26" s="648" t="s">
        <v>227</v>
      </c>
      <c r="DM26" s="643"/>
      <c r="DN26" s="643"/>
      <c r="DO26" s="643"/>
      <c r="DP26" s="643"/>
      <c r="DQ26" s="643"/>
      <c r="DR26" s="643"/>
      <c r="DS26" s="643"/>
      <c r="DT26" s="643"/>
      <c r="DU26" s="643"/>
      <c r="DV26" s="644"/>
      <c r="DW26" s="645" t="s">
        <v>227</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5138</v>
      </c>
      <c r="S27" s="643"/>
      <c r="T27" s="643"/>
      <c r="U27" s="643"/>
      <c r="V27" s="643"/>
      <c r="W27" s="643"/>
      <c r="X27" s="643"/>
      <c r="Y27" s="644"/>
      <c r="Z27" s="675">
        <v>0</v>
      </c>
      <c r="AA27" s="675"/>
      <c r="AB27" s="675"/>
      <c r="AC27" s="675"/>
      <c r="AD27" s="676">
        <v>5138</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3899586</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6908658</v>
      </c>
      <c r="CS27" s="661"/>
      <c r="CT27" s="661"/>
      <c r="CU27" s="661"/>
      <c r="CV27" s="661"/>
      <c r="CW27" s="661"/>
      <c r="CX27" s="661"/>
      <c r="CY27" s="662"/>
      <c r="CZ27" s="645">
        <v>19.600000000000001</v>
      </c>
      <c r="DA27" s="663"/>
      <c r="DB27" s="663"/>
      <c r="DC27" s="664"/>
      <c r="DD27" s="648">
        <v>2006746</v>
      </c>
      <c r="DE27" s="661"/>
      <c r="DF27" s="661"/>
      <c r="DG27" s="661"/>
      <c r="DH27" s="661"/>
      <c r="DI27" s="661"/>
      <c r="DJ27" s="661"/>
      <c r="DK27" s="662"/>
      <c r="DL27" s="648">
        <v>2006717</v>
      </c>
      <c r="DM27" s="661"/>
      <c r="DN27" s="661"/>
      <c r="DO27" s="661"/>
      <c r="DP27" s="661"/>
      <c r="DQ27" s="661"/>
      <c r="DR27" s="661"/>
      <c r="DS27" s="661"/>
      <c r="DT27" s="661"/>
      <c r="DU27" s="661"/>
      <c r="DV27" s="662"/>
      <c r="DW27" s="645">
        <v>12.4</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105849</v>
      </c>
      <c r="S28" s="643"/>
      <c r="T28" s="643"/>
      <c r="U28" s="643"/>
      <c r="V28" s="643"/>
      <c r="W28" s="643"/>
      <c r="X28" s="643"/>
      <c r="Y28" s="644"/>
      <c r="Z28" s="675">
        <v>0.3</v>
      </c>
      <c r="AA28" s="675"/>
      <c r="AB28" s="675"/>
      <c r="AC28" s="675"/>
      <c r="AD28" s="676" t="s">
        <v>174</v>
      </c>
      <c r="AE28" s="676"/>
      <c r="AF28" s="676"/>
      <c r="AG28" s="676"/>
      <c r="AH28" s="676"/>
      <c r="AI28" s="676"/>
      <c r="AJ28" s="676"/>
      <c r="AK28" s="676"/>
      <c r="AL28" s="645" t="s">
        <v>174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2904908</v>
      </c>
      <c r="CS28" s="643"/>
      <c r="CT28" s="643"/>
      <c r="CU28" s="643"/>
      <c r="CV28" s="643"/>
      <c r="CW28" s="643"/>
      <c r="CX28" s="643"/>
      <c r="CY28" s="644"/>
      <c r="CZ28" s="645">
        <v>8.3000000000000007</v>
      </c>
      <c r="DA28" s="663"/>
      <c r="DB28" s="663"/>
      <c r="DC28" s="664"/>
      <c r="DD28" s="648">
        <v>2781704</v>
      </c>
      <c r="DE28" s="643"/>
      <c r="DF28" s="643"/>
      <c r="DG28" s="643"/>
      <c r="DH28" s="643"/>
      <c r="DI28" s="643"/>
      <c r="DJ28" s="643"/>
      <c r="DK28" s="644"/>
      <c r="DL28" s="648">
        <v>2781704</v>
      </c>
      <c r="DM28" s="643"/>
      <c r="DN28" s="643"/>
      <c r="DO28" s="643"/>
      <c r="DP28" s="643"/>
      <c r="DQ28" s="643"/>
      <c r="DR28" s="643"/>
      <c r="DS28" s="643"/>
      <c r="DT28" s="643"/>
      <c r="DU28" s="643"/>
      <c r="DV28" s="644"/>
      <c r="DW28" s="645">
        <v>17.100000000000001</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156212</v>
      </c>
      <c r="S29" s="643"/>
      <c r="T29" s="643"/>
      <c r="U29" s="643"/>
      <c r="V29" s="643"/>
      <c r="W29" s="643"/>
      <c r="X29" s="643"/>
      <c r="Y29" s="644"/>
      <c r="Z29" s="675">
        <v>0.4</v>
      </c>
      <c r="AA29" s="675"/>
      <c r="AB29" s="675"/>
      <c r="AC29" s="675"/>
      <c r="AD29" s="676">
        <v>4746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70</v>
      </c>
      <c r="CG29" s="682"/>
      <c r="CH29" s="682"/>
      <c r="CI29" s="682"/>
      <c r="CJ29" s="682"/>
      <c r="CK29" s="682"/>
      <c r="CL29" s="682"/>
      <c r="CM29" s="682"/>
      <c r="CN29" s="682"/>
      <c r="CO29" s="682"/>
      <c r="CP29" s="682"/>
      <c r="CQ29" s="683"/>
      <c r="CR29" s="642">
        <v>2904885</v>
      </c>
      <c r="CS29" s="661"/>
      <c r="CT29" s="661"/>
      <c r="CU29" s="661"/>
      <c r="CV29" s="661"/>
      <c r="CW29" s="661"/>
      <c r="CX29" s="661"/>
      <c r="CY29" s="662"/>
      <c r="CZ29" s="645">
        <v>8.3000000000000007</v>
      </c>
      <c r="DA29" s="663"/>
      <c r="DB29" s="663"/>
      <c r="DC29" s="664"/>
      <c r="DD29" s="648">
        <v>2781681</v>
      </c>
      <c r="DE29" s="661"/>
      <c r="DF29" s="661"/>
      <c r="DG29" s="661"/>
      <c r="DH29" s="661"/>
      <c r="DI29" s="661"/>
      <c r="DJ29" s="661"/>
      <c r="DK29" s="662"/>
      <c r="DL29" s="648">
        <v>2781681</v>
      </c>
      <c r="DM29" s="661"/>
      <c r="DN29" s="661"/>
      <c r="DO29" s="661"/>
      <c r="DP29" s="661"/>
      <c r="DQ29" s="661"/>
      <c r="DR29" s="661"/>
      <c r="DS29" s="661"/>
      <c r="DT29" s="661"/>
      <c r="DU29" s="661"/>
      <c r="DV29" s="662"/>
      <c r="DW29" s="645">
        <v>17.100000000000001</v>
      </c>
      <c r="DX29" s="663"/>
      <c r="DY29" s="663"/>
      <c r="DZ29" s="663"/>
      <c r="EA29" s="663"/>
      <c r="EB29" s="663"/>
      <c r="EC29" s="684"/>
    </row>
    <row r="30" spans="2:133" ht="11.25" customHeight="1" x14ac:dyDescent="0.2">
      <c r="B30" s="639" t="s">
        <v>304</v>
      </c>
      <c r="C30" s="640"/>
      <c r="D30" s="640"/>
      <c r="E30" s="640"/>
      <c r="F30" s="640"/>
      <c r="G30" s="640"/>
      <c r="H30" s="640"/>
      <c r="I30" s="640"/>
      <c r="J30" s="640"/>
      <c r="K30" s="640"/>
      <c r="L30" s="640"/>
      <c r="M30" s="640"/>
      <c r="N30" s="640"/>
      <c r="O30" s="640"/>
      <c r="P30" s="640"/>
      <c r="Q30" s="641"/>
      <c r="R30" s="642">
        <v>129995</v>
      </c>
      <c r="S30" s="643"/>
      <c r="T30" s="643"/>
      <c r="U30" s="643"/>
      <c r="V30" s="643"/>
      <c r="W30" s="643"/>
      <c r="X30" s="643"/>
      <c r="Y30" s="644"/>
      <c r="Z30" s="675">
        <v>0.4</v>
      </c>
      <c r="AA30" s="675"/>
      <c r="AB30" s="675"/>
      <c r="AC30" s="675"/>
      <c r="AD30" s="676" t="s">
        <v>227</v>
      </c>
      <c r="AE30" s="676"/>
      <c r="AF30" s="676"/>
      <c r="AG30" s="676"/>
      <c r="AH30" s="676"/>
      <c r="AI30" s="676"/>
      <c r="AJ30" s="676"/>
      <c r="AK30" s="676"/>
      <c r="AL30" s="645" t="s">
        <v>174</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2834236</v>
      </c>
      <c r="CS30" s="643"/>
      <c r="CT30" s="643"/>
      <c r="CU30" s="643"/>
      <c r="CV30" s="643"/>
      <c r="CW30" s="643"/>
      <c r="CX30" s="643"/>
      <c r="CY30" s="644"/>
      <c r="CZ30" s="645">
        <v>8.1</v>
      </c>
      <c r="DA30" s="663"/>
      <c r="DB30" s="663"/>
      <c r="DC30" s="664"/>
      <c r="DD30" s="648">
        <v>2713416</v>
      </c>
      <c r="DE30" s="643"/>
      <c r="DF30" s="643"/>
      <c r="DG30" s="643"/>
      <c r="DH30" s="643"/>
      <c r="DI30" s="643"/>
      <c r="DJ30" s="643"/>
      <c r="DK30" s="644"/>
      <c r="DL30" s="648">
        <v>2713416</v>
      </c>
      <c r="DM30" s="643"/>
      <c r="DN30" s="643"/>
      <c r="DO30" s="643"/>
      <c r="DP30" s="643"/>
      <c r="DQ30" s="643"/>
      <c r="DR30" s="643"/>
      <c r="DS30" s="643"/>
      <c r="DT30" s="643"/>
      <c r="DU30" s="643"/>
      <c r="DV30" s="644"/>
      <c r="DW30" s="645">
        <v>16.7</v>
      </c>
      <c r="DX30" s="663"/>
      <c r="DY30" s="663"/>
      <c r="DZ30" s="663"/>
      <c r="EA30" s="663"/>
      <c r="EB30" s="663"/>
      <c r="EC30" s="684"/>
    </row>
    <row r="31" spans="2:133" ht="11.25" customHeight="1" x14ac:dyDescent="0.2">
      <c r="B31" s="639" t="s">
        <v>308</v>
      </c>
      <c r="C31" s="640"/>
      <c r="D31" s="640"/>
      <c r="E31" s="640"/>
      <c r="F31" s="640"/>
      <c r="G31" s="640"/>
      <c r="H31" s="640"/>
      <c r="I31" s="640"/>
      <c r="J31" s="640"/>
      <c r="K31" s="640"/>
      <c r="L31" s="640"/>
      <c r="M31" s="640"/>
      <c r="N31" s="640"/>
      <c r="O31" s="640"/>
      <c r="P31" s="640"/>
      <c r="Q31" s="641"/>
      <c r="R31" s="642">
        <v>9812153</v>
      </c>
      <c r="S31" s="643"/>
      <c r="T31" s="643"/>
      <c r="U31" s="643"/>
      <c r="V31" s="643"/>
      <c r="W31" s="643"/>
      <c r="X31" s="643"/>
      <c r="Y31" s="644"/>
      <c r="Z31" s="675">
        <v>26.6</v>
      </c>
      <c r="AA31" s="675"/>
      <c r="AB31" s="675"/>
      <c r="AC31" s="675"/>
      <c r="AD31" s="676" t="s">
        <v>174</v>
      </c>
      <c r="AE31" s="676"/>
      <c r="AF31" s="676"/>
      <c r="AG31" s="676"/>
      <c r="AH31" s="676"/>
      <c r="AI31" s="676"/>
      <c r="AJ31" s="676"/>
      <c r="AK31" s="676"/>
      <c r="AL31" s="645" t="s">
        <v>174</v>
      </c>
      <c r="AM31" s="646"/>
      <c r="AN31" s="646"/>
      <c r="AO31" s="677"/>
      <c r="AP31" s="718" t="s">
        <v>309</v>
      </c>
      <c r="AQ31" s="719"/>
      <c r="AR31" s="719"/>
      <c r="AS31" s="719"/>
      <c r="AT31" s="724" t="s">
        <v>310</v>
      </c>
      <c r="AU31" s="231"/>
      <c r="AV31" s="231"/>
      <c r="AW31" s="231"/>
      <c r="AX31" s="708" t="s">
        <v>187</v>
      </c>
      <c r="AY31" s="709"/>
      <c r="AZ31" s="709"/>
      <c r="BA31" s="709"/>
      <c r="BB31" s="709"/>
      <c r="BC31" s="709"/>
      <c r="BD31" s="709"/>
      <c r="BE31" s="709"/>
      <c r="BF31" s="710"/>
      <c r="BG31" s="711">
        <v>97.6</v>
      </c>
      <c r="BH31" s="712"/>
      <c r="BI31" s="712"/>
      <c r="BJ31" s="712"/>
      <c r="BK31" s="712"/>
      <c r="BL31" s="712"/>
      <c r="BM31" s="713">
        <v>93.9</v>
      </c>
      <c r="BN31" s="712"/>
      <c r="BO31" s="712"/>
      <c r="BP31" s="712"/>
      <c r="BQ31" s="714"/>
      <c r="BR31" s="711">
        <v>98.7</v>
      </c>
      <c r="BS31" s="712"/>
      <c r="BT31" s="712"/>
      <c r="BU31" s="712"/>
      <c r="BV31" s="712"/>
      <c r="BW31" s="712"/>
      <c r="BX31" s="713">
        <v>92.4</v>
      </c>
      <c r="BY31" s="712"/>
      <c r="BZ31" s="712"/>
      <c r="CA31" s="712"/>
      <c r="CB31" s="714"/>
      <c r="CD31" s="729"/>
      <c r="CE31" s="730"/>
      <c r="CF31" s="681" t="s">
        <v>311</v>
      </c>
      <c r="CG31" s="682"/>
      <c r="CH31" s="682"/>
      <c r="CI31" s="682"/>
      <c r="CJ31" s="682"/>
      <c r="CK31" s="682"/>
      <c r="CL31" s="682"/>
      <c r="CM31" s="682"/>
      <c r="CN31" s="682"/>
      <c r="CO31" s="682"/>
      <c r="CP31" s="682"/>
      <c r="CQ31" s="683"/>
      <c r="CR31" s="642">
        <v>70649</v>
      </c>
      <c r="CS31" s="661"/>
      <c r="CT31" s="661"/>
      <c r="CU31" s="661"/>
      <c r="CV31" s="661"/>
      <c r="CW31" s="661"/>
      <c r="CX31" s="661"/>
      <c r="CY31" s="662"/>
      <c r="CZ31" s="645">
        <v>0.2</v>
      </c>
      <c r="DA31" s="663"/>
      <c r="DB31" s="663"/>
      <c r="DC31" s="664"/>
      <c r="DD31" s="648">
        <v>68265</v>
      </c>
      <c r="DE31" s="661"/>
      <c r="DF31" s="661"/>
      <c r="DG31" s="661"/>
      <c r="DH31" s="661"/>
      <c r="DI31" s="661"/>
      <c r="DJ31" s="661"/>
      <c r="DK31" s="662"/>
      <c r="DL31" s="648">
        <v>68265</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2">
      <c r="B32" s="733" t="s">
        <v>312</v>
      </c>
      <c r="C32" s="734"/>
      <c r="D32" s="734"/>
      <c r="E32" s="734"/>
      <c r="F32" s="734"/>
      <c r="G32" s="734"/>
      <c r="H32" s="734"/>
      <c r="I32" s="734"/>
      <c r="J32" s="734"/>
      <c r="K32" s="734"/>
      <c r="L32" s="734"/>
      <c r="M32" s="734"/>
      <c r="N32" s="734"/>
      <c r="O32" s="734"/>
      <c r="P32" s="734"/>
      <c r="Q32" s="735"/>
      <c r="R32" s="642" t="s">
        <v>227</v>
      </c>
      <c r="S32" s="643"/>
      <c r="T32" s="643"/>
      <c r="U32" s="643"/>
      <c r="V32" s="643"/>
      <c r="W32" s="643"/>
      <c r="X32" s="643"/>
      <c r="Y32" s="644"/>
      <c r="Z32" s="675" t="s">
        <v>174</v>
      </c>
      <c r="AA32" s="675"/>
      <c r="AB32" s="675"/>
      <c r="AC32" s="675"/>
      <c r="AD32" s="676" t="s">
        <v>227</v>
      </c>
      <c r="AE32" s="676"/>
      <c r="AF32" s="676"/>
      <c r="AG32" s="676"/>
      <c r="AH32" s="676"/>
      <c r="AI32" s="676"/>
      <c r="AJ32" s="676"/>
      <c r="AK32" s="676"/>
      <c r="AL32" s="645" t="s">
        <v>174</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99.4</v>
      </c>
      <c r="BH32" s="661"/>
      <c r="BI32" s="661"/>
      <c r="BJ32" s="661"/>
      <c r="BK32" s="661"/>
      <c r="BL32" s="661"/>
      <c r="BM32" s="646">
        <v>97.5</v>
      </c>
      <c r="BN32" s="707"/>
      <c r="BO32" s="707"/>
      <c r="BP32" s="707"/>
      <c r="BQ32" s="688"/>
      <c r="BR32" s="715">
        <v>99.4</v>
      </c>
      <c r="BS32" s="661"/>
      <c r="BT32" s="661"/>
      <c r="BU32" s="661"/>
      <c r="BV32" s="661"/>
      <c r="BW32" s="661"/>
      <c r="BX32" s="646">
        <v>97.2</v>
      </c>
      <c r="BY32" s="707"/>
      <c r="BZ32" s="707"/>
      <c r="CA32" s="707"/>
      <c r="CB32" s="688"/>
      <c r="CD32" s="731"/>
      <c r="CE32" s="732"/>
      <c r="CF32" s="681" t="s">
        <v>315</v>
      </c>
      <c r="CG32" s="682"/>
      <c r="CH32" s="682"/>
      <c r="CI32" s="682"/>
      <c r="CJ32" s="682"/>
      <c r="CK32" s="682"/>
      <c r="CL32" s="682"/>
      <c r="CM32" s="682"/>
      <c r="CN32" s="682"/>
      <c r="CO32" s="682"/>
      <c r="CP32" s="682"/>
      <c r="CQ32" s="683"/>
      <c r="CR32" s="642">
        <v>23</v>
      </c>
      <c r="CS32" s="643"/>
      <c r="CT32" s="643"/>
      <c r="CU32" s="643"/>
      <c r="CV32" s="643"/>
      <c r="CW32" s="643"/>
      <c r="CX32" s="643"/>
      <c r="CY32" s="644"/>
      <c r="CZ32" s="645">
        <v>0</v>
      </c>
      <c r="DA32" s="663"/>
      <c r="DB32" s="663"/>
      <c r="DC32" s="664"/>
      <c r="DD32" s="648">
        <v>23</v>
      </c>
      <c r="DE32" s="643"/>
      <c r="DF32" s="643"/>
      <c r="DG32" s="643"/>
      <c r="DH32" s="643"/>
      <c r="DI32" s="643"/>
      <c r="DJ32" s="643"/>
      <c r="DK32" s="644"/>
      <c r="DL32" s="648">
        <v>23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316</v>
      </c>
      <c r="C33" s="640"/>
      <c r="D33" s="640"/>
      <c r="E33" s="640"/>
      <c r="F33" s="640"/>
      <c r="G33" s="640"/>
      <c r="H33" s="640"/>
      <c r="I33" s="640"/>
      <c r="J33" s="640"/>
      <c r="K33" s="640"/>
      <c r="L33" s="640"/>
      <c r="M33" s="640"/>
      <c r="N33" s="640"/>
      <c r="O33" s="640"/>
      <c r="P33" s="640"/>
      <c r="Q33" s="641"/>
      <c r="R33" s="642">
        <v>3135574</v>
      </c>
      <c r="S33" s="643"/>
      <c r="T33" s="643"/>
      <c r="U33" s="643"/>
      <c r="V33" s="643"/>
      <c r="W33" s="643"/>
      <c r="X33" s="643"/>
      <c r="Y33" s="644"/>
      <c r="Z33" s="675">
        <v>8.5</v>
      </c>
      <c r="AA33" s="675"/>
      <c r="AB33" s="675"/>
      <c r="AC33" s="675"/>
      <c r="AD33" s="676" t="s">
        <v>227</v>
      </c>
      <c r="AE33" s="676"/>
      <c r="AF33" s="676"/>
      <c r="AG33" s="676"/>
      <c r="AH33" s="676"/>
      <c r="AI33" s="676"/>
      <c r="AJ33" s="676"/>
      <c r="AK33" s="676"/>
      <c r="AL33" s="645" t="s">
        <v>174</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95.7</v>
      </c>
      <c r="BH33" s="627"/>
      <c r="BI33" s="627"/>
      <c r="BJ33" s="627"/>
      <c r="BK33" s="627"/>
      <c r="BL33" s="627"/>
      <c r="BM33" s="669">
        <v>90.1</v>
      </c>
      <c r="BN33" s="627"/>
      <c r="BO33" s="627"/>
      <c r="BP33" s="627"/>
      <c r="BQ33" s="671"/>
      <c r="BR33" s="706">
        <v>98</v>
      </c>
      <c r="BS33" s="627"/>
      <c r="BT33" s="627"/>
      <c r="BU33" s="627"/>
      <c r="BV33" s="627"/>
      <c r="BW33" s="627"/>
      <c r="BX33" s="669">
        <v>87.5</v>
      </c>
      <c r="BY33" s="627"/>
      <c r="BZ33" s="627"/>
      <c r="CA33" s="627"/>
      <c r="CB33" s="671"/>
      <c r="CD33" s="681" t="s">
        <v>318</v>
      </c>
      <c r="CE33" s="682"/>
      <c r="CF33" s="682"/>
      <c r="CG33" s="682"/>
      <c r="CH33" s="682"/>
      <c r="CI33" s="682"/>
      <c r="CJ33" s="682"/>
      <c r="CK33" s="682"/>
      <c r="CL33" s="682"/>
      <c r="CM33" s="682"/>
      <c r="CN33" s="682"/>
      <c r="CO33" s="682"/>
      <c r="CP33" s="682"/>
      <c r="CQ33" s="683"/>
      <c r="CR33" s="642">
        <v>16054060</v>
      </c>
      <c r="CS33" s="661"/>
      <c r="CT33" s="661"/>
      <c r="CU33" s="661"/>
      <c r="CV33" s="661"/>
      <c r="CW33" s="661"/>
      <c r="CX33" s="661"/>
      <c r="CY33" s="662"/>
      <c r="CZ33" s="645">
        <v>45.7</v>
      </c>
      <c r="DA33" s="663"/>
      <c r="DB33" s="663"/>
      <c r="DC33" s="664"/>
      <c r="DD33" s="648">
        <v>9329871</v>
      </c>
      <c r="DE33" s="661"/>
      <c r="DF33" s="661"/>
      <c r="DG33" s="661"/>
      <c r="DH33" s="661"/>
      <c r="DI33" s="661"/>
      <c r="DJ33" s="661"/>
      <c r="DK33" s="662"/>
      <c r="DL33" s="648">
        <v>5404562</v>
      </c>
      <c r="DM33" s="661"/>
      <c r="DN33" s="661"/>
      <c r="DO33" s="661"/>
      <c r="DP33" s="661"/>
      <c r="DQ33" s="661"/>
      <c r="DR33" s="661"/>
      <c r="DS33" s="661"/>
      <c r="DT33" s="661"/>
      <c r="DU33" s="661"/>
      <c r="DV33" s="662"/>
      <c r="DW33" s="645">
        <v>33.299999999999997</v>
      </c>
      <c r="DX33" s="663"/>
      <c r="DY33" s="663"/>
      <c r="DZ33" s="663"/>
      <c r="EA33" s="663"/>
      <c r="EB33" s="663"/>
      <c r="EC33" s="684"/>
    </row>
    <row r="34" spans="2:133" ht="11.25" customHeight="1" x14ac:dyDescent="0.2">
      <c r="B34" s="639" t="s">
        <v>319</v>
      </c>
      <c r="C34" s="640"/>
      <c r="D34" s="640"/>
      <c r="E34" s="640"/>
      <c r="F34" s="640"/>
      <c r="G34" s="640"/>
      <c r="H34" s="640"/>
      <c r="I34" s="640"/>
      <c r="J34" s="640"/>
      <c r="K34" s="640"/>
      <c r="L34" s="640"/>
      <c r="M34" s="640"/>
      <c r="N34" s="640"/>
      <c r="O34" s="640"/>
      <c r="P34" s="640"/>
      <c r="Q34" s="641"/>
      <c r="R34" s="642">
        <v>104405</v>
      </c>
      <c r="S34" s="643"/>
      <c r="T34" s="643"/>
      <c r="U34" s="643"/>
      <c r="V34" s="643"/>
      <c r="W34" s="643"/>
      <c r="X34" s="643"/>
      <c r="Y34" s="644"/>
      <c r="Z34" s="675">
        <v>0.3</v>
      </c>
      <c r="AA34" s="675"/>
      <c r="AB34" s="675"/>
      <c r="AC34" s="675"/>
      <c r="AD34" s="676">
        <v>10965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2753348</v>
      </c>
      <c r="CS34" s="643"/>
      <c r="CT34" s="643"/>
      <c r="CU34" s="643"/>
      <c r="CV34" s="643"/>
      <c r="CW34" s="643"/>
      <c r="CX34" s="643"/>
      <c r="CY34" s="644"/>
      <c r="CZ34" s="645">
        <v>7.8</v>
      </c>
      <c r="DA34" s="663"/>
      <c r="DB34" s="663"/>
      <c r="DC34" s="664"/>
      <c r="DD34" s="648">
        <v>1897690</v>
      </c>
      <c r="DE34" s="643"/>
      <c r="DF34" s="643"/>
      <c r="DG34" s="643"/>
      <c r="DH34" s="643"/>
      <c r="DI34" s="643"/>
      <c r="DJ34" s="643"/>
      <c r="DK34" s="644"/>
      <c r="DL34" s="648">
        <v>1441050</v>
      </c>
      <c r="DM34" s="643"/>
      <c r="DN34" s="643"/>
      <c r="DO34" s="643"/>
      <c r="DP34" s="643"/>
      <c r="DQ34" s="643"/>
      <c r="DR34" s="643"/>
      <c r="DS34" s="643"/>
      <c r="DT34" s="643"/>
      <c r="DU34" s="643"/>
      <c r="DV34" s="644"/>
      <c r="DW34" s="645">
        <v>8.9</v>
      </c>
      <c r="DX34" s="663"/>
      <c r="DY34" s="663"/>
      <c r="DZ34" s="663"/>
      <c r="EA34" s="663"/>
      <c r="EB34" s="663"/>
      <c r="EC34" s="684"/>
    </row>
    <row r="35" spans="2:133" ht="11.25" customHeight="1" x14ac:dyDescent="0.2">
      <c r="B35" s="639" t="s">
        <v>321</v>
      </c>
      <c r="C35" s="640"/>
      <c r="D35" s="640"/>
      <c r="E35" s="640"/>
      <c r="F35" s="640"/>
      <c r="G35" s="640"/>
      <c r="H35" s="640"/>
      <c r="I35" s="640"/>
      <c r="J35" s="640"/>
      <c r="K35" s="640"/>
      <c r="L35" s="640"/>
      <c r="M35" s="640"/>
      <c r="N35" s="640"/>
      <c r="O35" s="640"/>
      <c r="P35" s="640"/>
      <c r="Q35" s="641"/>
      <c r="R35" s="642">
        <v>252728</v>
      </c>
      <c r="S35" s="643"/>
      <c r="T35" s="643"/>
      <c r="U35" s="643"/>
      <c r="V35" s="643"/>
      <c r="W35" s="643"/>
      <c r="X35" s="643"/>
      <c r="Y35" s="644"/>
      <c r="Z35" s="675">
        <v>0.7</v>
      </c>
      <c r="AA35" s="675"/>
      <c r="AB35" s="675"/>
      <c r="AC35" s="675"/>
      <c r="AD35" s="676" t="s">
        <v>174</v>
      </c>
      <c r="AE35" s="676"/>
      <c r="AF35" s="676"/>
      <c r="AG35" s="676"/>
      <c r="AH35" s="676"/>
      <c r="AI35" s="676"/>
      <c r="AJ35" s="676"/>
      <c r="AK35" s="676"/>
      <c r="AL35" s="645" t="s">
        <v>227</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265534</v>
      </c>
      <c r="CS35" s="661"/>
      <c r="CT35" s="661"/>
      <c r="CU35" s="661"/>
      <c r="CV35" s="661"/>
      <c r="CW35" s="661"/>
      <c r="CX35" s="661"/>
      <c r="CY35" s="662"/>
      <c r="CZ35" s="645">
        <v>0.8</v>
      </c>
      <c r="DA35" s="663"/>
      <c r="DB35" s="663"/>
      <c r="DC35" s="664"/>
      <c r="DD35" s="648">
        <v>216724</v>
      </c>
      <c r="DE35" s="661"/>
      <c r="DF35" s="661"/>
      <c r="DG35" s="661"/>
      <c r="DH35" s="661"/>
      <c r="DI35" s="661"/>
      <c r="DJ35" s="661"/>
      <c r="DK35" s="662"/>
      <c r="DL35" s="648">
        <v>216724</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2">
      <c r="B36" s="639" t="s">
        <v>325</v>
      </c>
      <c r="C36" s="640"/>
      <c r="D36" s="640"/>
      <c r="E36" s="640"/>
      <c r="F36" s="640"/>
      <c r="G36" s="640"/>
      <c r="H36" s="640"/>
      <c r="I36" s="640"/>
      <c r="J36" s="640"/>
      <c r="K36" s="640"/>
      <c r="L36" s="640"/>
      <c r="M36" s="640"/>
      <c r="N36" s="640"/>
      <c r="O36" s="640"/>
      <c r="P36" s="640"/>
      <c r="Q36" s="641"/>
      <c r="R36" s="642">
        <v>1079765</v>
      </c>
      <c r="S36" s="643"/>
      <c r="T36" s="643"/>
      <c r="U36" s="643"/>
      <c r="V36" s="643"/>
      <c r="W36" s="643"/>
      <c r="X36" s="643"/>
      <c r="Y36" s="644"/>
      <c r="Z36" s="675">
        <v>2.9</v>
      </c>
      <c r="AA36" s="675"/>
      <c r="AB36" s="675"/>
      <c r="AC36" s="675"/>
      <c r="AD36" s="676" t="s">
        <v>174</v>
      </c>
      <c r="AE36" s="676"/>
      <c r="AF36" s="676"/>
      <c r="AG36" s="676"/>
      <c r="AH36" s="676"/>
      <c r="AI36" s="676"/>
      <c r="AJ36" s="676"/>
      <c r="AK36" s="676"/>
      <c r="AL36" s="645" t="s">
        <v>227</v>
      </c>
      <c r="AM36" s="646"/>
      <c r="AN36" s="646"/>
      <c r="AO36" s="677"/>
      <c r="AP36" s="235"/>
      <c r="AQ36" s="694" t="s">
        <v>326</v>
      </c>
      <c r="AR36" s="695"/>
      <c r="AS36" s="695"/>
      <c r="AT36" s="695"/>
      <c r="AU36" s="695"/>
      <c r="AV36" s="695"/>
      <c r="AW36" s="695"/>
      <c r="AX36" s="695"/>
      <c r="AY36" s="696"/>
      <c r="AZ36" s="697">
        <v>3204296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166431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9711417</v>
      </c>
      <c r="CS36" s="643"/>
      <c r="CT36" s="643"/>
      <c r="CU36" s="643"/>
      <c r="CV36" s="643"/>
      <c r="CW36" s="643"/>
      <c r="CX36" s="643"/>
      <c r="CY36" s="644"/>
      <c r="CZ36" s="645">
        <v>27.6</v>
      </c>
      <c r="DA36" s="663"/>
      <c r="DB36" s="663"/>
      <c r="DC36" s="664"/>
      <c r="DD36" s="648">
        <v>4563379</v>
      </c>
      <c r="DE36" s="643"/>
      <c r="DF36" s="643"/>
      <c r="DG36" s="643"/>
      <c r="DH36" s="643"/>
      <c r="DI36" s="643"/>
      <c r="DJ36" s="643"/>
      <c r="DK36" s="644"/>
      <c r="DL36" s="648">
        <v>2158836</v>
      </c>
      <c r="DM36" s="643"/>
      <c r="DN36" s="643"/>
      <c r="DO36" s="643"/>
      <c r="DP36" s="643"/>
      <c r="DQ36" s="643"/>
      <c r="DR36" s="643"/>
      <c r="DS36" s="643"/>
      <c r="DT36" s="643"/>
      <c r="DU36" s="643"/>
      <c r="DV36" s="644"/>
      <c r="DW36" s="645">
        <v>13.3</v>
      </c>
      <c r="DX36" s="663"/>
      <c r="DY36" s="663"/>
      <c r="DZ36" s="663"/>
      <c r="EA36" s="663"/>
      <c r="EB36" s="663"/>
      <c r="EC36" s="684"/>
    </row>
    <row r="37" spans="2:133" ht="11.25" customHeight="1" x14ac:dyDescent="0.2">
      <c r="B37" s="639" t="s">
        <v>329</v>
      </c>
      <c r="C37" s="640"/>
      <c r="D37" s="640"/>
      <c r="E37" s="640"/>
      <c r="F37" s="640"/>
      <c r="G37" s="640"/>
      <c r="H37" s="640"/>
      <c r="I37" s="640"/>
      <c r="J37" s="640"/>
      <c r="K37" s="640"/>
      <c r="L37" s="640"/>
      <c r="M37" s="640"/>
      <c r="N37" s="640"/>
      <c r="O37" s="640"/>
      <c r="P37" s="640"/>
      <c r="Q37" s="641"/>
      <c r="R37" s="642">
        <v>1490334</v>
      </c>
      <c r="S37" s="643"/>
      <c r="T37" s="643"/>
      <c r="U37" s="643"/>
      <c r="V37" s="643"/>
      <c r="W37" s="643"/>
      <c r="X37" s="643"/>
      <c r="Y37" s="644"/>
      <c r="Z37" s="675">
        <v>4</v>
      </c>
      <c r="AA37" s="675"/>
      <c r="AB37" s="675"/>
      <c r="AC37" s="675"/>
      <c r="AD37" s="676" t="s">
        <v>227</v>
      </c>
      <c r="AE37" s="676"/>
      <c r="AF37" s="676"/>
      <c r="AG37" s="676"/>
      <c r="AH37" s="676"/>
      <c r="AI37" s="676"/>
      <c r="AJ37" s="676"/>
      <c r="AK37" s="676"/>
      <c r="AL37" s="645" t="s">
        <v>174</v>
      </c>
      <c r="AM37" s="646"/>
      <c r="AN37" s="646"/>
      <c r="AO37" s="677"/>
      <c r="AQ37" s="685" t="s">
        <v>330</v>
      </c>
      <c r="AR37" s="686"/>
      <c r="AS37" s="686"/>
      <c r="AT37" s="686"/>
      <c r="AU37" s="686"/>
      <c r="AV37" s="686"/>
      <c r="AW37" s="686"/>
      <c r="AX37" s="686"/>
      <c r="AY37" s="687"/>
      <c r="AZ37" s="642">
        <v>690436</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118038</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1705673</v>
      </c>
      <c r="CS37" s="661"/>
      <c r="CT37" s="661"/>
      <c r="CU37" s="661"/>
      <c r="CV37" s="661"/>
      <c r="CW37" s="661"/>
      <c r="CX37" s="661"/>
      <c r="CY37" s="662"/>
      <c r="CZ37" s="645">
        <v>4.9000000000000004</v>
      </c>
      <c r="DA37" s="663"/>
      <c r="DB37" s="663"/>
      <c r="DC37" s="664"/>
      <c r="DD37" s="648">
        <v>1689391</v>
      </c>
      <c r="DE37" s="661"/>
      <c r="DF37" s="661"/>
      <c r="DG37" s="661"/>
      <c r="DH37" s="661"/>
      <c r="DI37" s="661"/>
      <c r="DJ37" s="661"/>
      <c r="DK37" s="662"/>
      <c r="DL37" s="648">
        <v>1249898</v>
      </c>
      <c r="DM37" s="661"/>
      <c r="DN37" s="661"/>
      <c r="DO37" s="661"/>
      <c r="DP37" s="661"/>
      <c r="DQ37" s="661"/>
      <c r="DR37" s="661"/>
      <c r="DS37" s="661"/>
      <c r="DT37" s="661"/>
      <c r="DU37" s="661"/>
      <c r="DV37" s="662"/>
      <c r="DW37" s="645">
        <v>7.7</v>
      </c>
      <c r="DX37" s="663"/>
      <c r="DY37" s="663"/>
      <c r="DZ37" s="663"/>
      <c r="EA37" s="663"/>
      <c r="EB37" s="663"/>
      <c r="EC37" s="684"/>
    </row>
    <row r="38" spans="2:133" ht="11.25" customHeight="1" x14ac:dyDescent="0.2">
      <c r="B38" s="639" t="s">
        <v>333</v>
      </c>
      <c r="C38" s="640"/>
      <c r="D38" s="640"/>
      <c r="E38" s="640"/>
      <c r="F38" s="640"/>
      <c r="G38" s="640"/>
      <c r="H38" s="640"/>
      <c r="I38" s="640"/>
      <c r="J38" s="640"/>
      <c r="K38" s="640"/>
      <c r="L38" s="640"/>
      <c r="M38" s="640"/>
      <c r="N38" s="640"/>
      <c r="O38" s="640"/>
      <c r="P38" s="640"/>
      <c r="Q38" s="641"/>
      <c r="R38" s="642">
        <v>273939</v>
      </c>
      <c r="S38" s="643"/>
      <c r="T38" s="643"/>
      <c r="U38" s="643"/>
      <c r="V38" s="643"/>
      <c r="W38" s="643"/>
      <c r="X38" s="643"/>
      <c r="Y38" s="644"/>
      <c r="Z38" s="675">
        <v>0.7</v>
      </c>
      <c r="AA38" s="675"/>
      <c r="AB38" s="675"/>
      <c r="AC38" s="675"/>
      <c r="AD38" s="676">
        <v>46</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294772</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7254</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2208921</v>
      </c>
      <c r="CS38" s="643"/>
      <c r="CT38" s="643"/>
      <c r="CU38" s="643"/>
      <c r="CV38" s="643"/>
      <c r="CW38" s="643"/>
      <c r="CX38" s="643"/>
      <c r="CY38" s="644"/>
      <c r="CZ38" s="645">
        <v>6.3</v>
      </c>
      <c r="DA38" s="663"/>
      <c r="DB38" s="663"/>
      <c r="DC38" s="664"/>
      <c r="DD38" s="648">
        <v>1824637</v>
      </c>
      <c r="DE38" s="643"/>
      <c r="DF38" s="643"/>
      <c r="DG38" s="643"/>
      <c r="DH38" s="643"/>
      <c r="DI38" s="643"/>
      <c r="DJ38" s="643"/>
      <c r="DK38" s="644"/>
      <c r="DL38" s="648">
        <v>1587952</v>
      </c>
      <c r="DM38" s="643"/>
      <c r="DN38" s="643"/>
      <c r="DO38" s="643"/>
      <c r="DP38" s="643"/>
      <c r="DQ38" s="643"/>
      <c r="DR38" s="643"/>
      <c r="DS38" s="643"/>
      <c r="DT38" s="643"/>
      <c r="DU38" s="643"/>
      <c r="DV38" s="644"/>
      <c r="DW38" s="645">
        <v>9.8000000000000007</v>
      </c>
      <c r="DX38" s="663"/>
      <c r="DY38" s="663"/>
      <c r="DZ38" s="663"/>
      <c r="EA38" s="663"/>
      <c r="EB38" s="663"/>
      <c r="EC38" s="684"/>
    </row>
    <row r="39" spans="2:133" ht="11.25" customHeight="1" x14ac:dyDescent="0.2">
      <c r="B39" s="639" t="s">
        <v>337</v>
      </c>
      <c r="C39" s="640"/>
      <c r="D39" s="640"/>
      <c r="E39" s="640"/>
      <c r="F39" s="640"/>
      <c r="G39" s="640"/>
      <c r="H39" s="640"/>
      <c r="I39" s="640"/>
      <c r="J39" s="640"/>
      <c r="K39" s="640"/>
      <c r="L39" s="640"/>
      <c r="M39" s="640"/>
      <c r="N39" s="640"/>
      <c r="O39" s="640"/>
      <c r="P39" s="640"/>
      <c r="Q39" s="641"/>
      <c r="R39" s="642">
        <v>3855700</v>
      </c>
      <c r="S39" s="643"/>
      <c r="T39" s="643"/>
      <c r="U39" s="643"/>
      <c r="V39" s="643"/>
      <c r="W39" s="643"/>
      <c r="X39" s="643"/>
      <c r="Y39" s="644"/>
      <c r="Z39" s="675">
        <v>10.4</v>
      </c>
      <c r="AA39" s="675"/>
      <c r="AB39" s="675"/>
      <c r="AC39" s="675"/>
      <c r="AD39" s="676" t="s">
        <v>227</v>
      </c>
      <c r="AE39" s="676"/>
      <c r="AF39" s="676"/>
      <c r="AG39" s="676"/>
      <c r="AH39" s="676"/>
      <c r="AI39" s="676"/>
      <c r="AJ39" s="676"/>
      <c r="AK39" s="676"/>
      <c r="AL39" s="645" t="s">
        <v>227</v>
      </c>
      <c r="AM39" s="646"/>
      <c r="AN39" s="646"/>
      <c r="AO39" s="677"/>
      <c r="AQ39" s="685" t="s">
        <v>338</v>
      </c>
      <c r="AR39" s="686"/>
      <c r="AS39" s="686"/>
      <c r="AT39" s="686"/>
      <c r="AU39" s="686"/>
      <c r="AV39" s="686"/>
      <c r="AW39" s="686"/>
      <c r="AX39" s="686"/>
      <c r="AY39" s="687"/>
      <c r="AZ39" s="642">
        <v>148499</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13438</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1094840</v>
      </c>
      <c r="CS39" s="661"/>
      <c r="CT39" s="661"/>
      <c r="CU39" s="661"/>
      <c r="CV39" s="661"/>
      <c r="CW39" s="661"/>
      <c r="CX39" s="661"/>
      <c r="CY39" s="662"/>
      <c r="CZ39" s="645">
        <v>3.1</v>
      </c>
      <c r="DA39" s="663"/>
      <c r="DB39" s="663"/>
      <c r="DC39" s="664"/>
      <c r="DD39" s="648">
        <v>827441</v>
      </c>
      <c r="DE39" s="661"/>
      <c r="DF39" s="661"/>
      <c r="DG39" s="661"/>
      <c r="DH39" s="661"/>
      <c r="DI39" s="661"/>
      <c r="DJ39" s="661"/>
      <c r="DK39" s="662"/>
      <c r="DL39" s="648" t="s">
        <v>174</v>
      </c>
      <c r="DM39" s="661"/>
      <c r="DN39" s="661"/>
      <c r="DO39" s="661"/>
      <c r="DP39" s="661"/>
      <c r="DQ39" s="661"/>
      <c r="DR39" s="661"/>
      <c r="DS39" s="661"/>
      <c r="DT39" s="661"/>
      <c r="DU39" s="661"/>
      <c r="DV39" s="662"/>
      <c r="DW39" s="645" t="s">
        <v>227</v>
      </c>
      <c r="DX39" s="663"/>
      <c r="DY39" s="663"/>
      <c r="DZ39" s="663"/>
      <c r="EA39" s="663"/>
      <c r="EB39" s="663"/>
      <c r="EC39" s="684"/>
    </row>
    <row r="40" spans="2:133" ht="11.25" customHeight="1" x14ac:dyDescent="0.2">
      <c r="B40" s="639" t="s">
        <v>341</v>
      </c>
      <c r="C40" s="640"/>
      <c r="D40" s="640"/>
      <c r="E40" s="640"/>
      <c r="F40" s="640"/>
      <c r="G40" s="640"/>
      <c r="H40" s="640"/>
      <c r="I40" s="640"/>
      <c r="J40" s="640"/>
      <c r="K40" s="640"/>
      <c r="L40" s="640"/>
      <c r="M40" s="640"/>
      <c r="N40" s="640"/>
      <c r="O40" s="640"/>
      <c r="P40" s="640"/>
      <c r="Q40" s="641"/>
      <c r="R40" s="642" t="s">
        <v>174</v>
      </c>
      <c r="S40" s="643"/>
      <c r="T40" s="643"/>
      <c r="U40" s="643"/>
      <c r="V40" s="643"/>
      <c r="W40" s="643"/>
      <c r="X40" s="643"/>
      <c r="Y40" s="644"/>
      <c r="Z40" s="675" t="s">
        <v>174</v>
      </c>
      <c r="AA40" s="675"/>
      <c r="AB40" s="675"/>
      <c r="AC40" s="675"/>
      <c r="AD40" s="676" t="s">
        <v>227</v>
      </c>
      <c r="AE40" s="676"/>
      <c r="AF40" s="676"/>
      <c r="AG40" s="676"/>
      <c r="AH40" s="676"/>
      <c r="AI40" s="676"/>
      <c r="AJ40" s="676"/>
      <c r="AK40" s="676"/>
      <c r="AL40" s="645" t="s">
        <v>227</v>
      </c>
      <c r="AM40" s="646"/>
      <c r="AN40" s="646"/>
      <c r="AO40" s="677"/>
      <c r="AQ40" s="685" t="s">
        <v>342</v>
      </c>
      <c r="AR40" s="686"/>
      <c r="AS40" s="686"/>
      <c r="AT40" s="686"/>
      <c r="AU40" s="686"/>
      <c r="AV40" s="686"/>
      <c r="AW40" s="686"/>
      <c r="AX40" s="686"/>
      <c r="AY40" s="687"/>
      <c r="AZ40" s="642">
        <v>29000</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102</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20000</v>
      </c>
      <c r="CS40" s="643"/>
      <c r="CT40" s="643"/>
      <c r="CU40" s="643"/>
      <c r="CV40" s="643"/>
      <c r="CW40" s="643"/>
      <c r="CX40" s="643"/>
      <c r="CY40" s="644"/>
      <c r="CZ40" s="645">
        <v>0.1</v>
      </c>
      <c r="DA40" s="663"/>
      <c r="DB40" s="663"/>
      <c r="DC40" s="664"/>
      <c r="DD40" s="648" t="s">
        <v>227</v>
      </c>
      <c r="DE40" s="643"/>
      <c r="DF40" s="643"/>
      <c r="DG40" s="643"/>
      <c r="DH40" s="643"/>
      <c r="DI40" s="643"/>
      <c r="DJ40" s="643"/>
      <c r="DK40" s="644"/>
      <c r="DL40" s="648" t="s">
        <v>227</v>
      </c>
      <c r="DM40" s="643"/>
      <c r="DN40" s="643"/>
      <c r="DO40" s="643"/>
      <c r="DP40" s="643"/>
      <c r="DQ40" s="643"/>
      <c r="DR40" s="643"/>
      <c r="DS40" s="643"/>
      <c r="DT40" s="643"/>
      <c r="DU40" s="643"/>
      <c r="DV40" s="644"/>
      <c r="DW40" s="645" t="s">
        <v>174</v>
      </c>
      <c r="DX40" s="663"/>
      <c r="DY40" s="663"/>
      <c r="DZ40" s="663"/>
      <c r="EA40" s="663"/>
      <c r="EB40" s="663"/>
      <c r="EC40" s="684"/>
    </row>
    <row r="41" spans="2:133" ht="11.25" customHeight="1" x14ac:dyDescent="0.2">
      <c r="B41" s="639" t="s">
        <v>346</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174</v>
      </c>
      <c r="AA41" s="675"/>
      <c r="AB41" s="675"/>
      <c r="AC41" s="675"/>
      <c r="AD41" s="676" t="s">
        <v>174</v>
      </c>
      <c r="AE41" s="676"/>
      <c r="AF41" s="676"/>
      <c r="AG41" s="676"/>
      <c r="AH41" s="676"/>
      <c r="AI41" s="676"/>
      <c r="AJ41" s="676"/>
      <c r="AK41" s="676"/>
      <c r="AL41" s="645" t="s">
        <v>174</v>
      </c>
      <c r="AM41" s="646"/>
      <c r="AN41" s="646"/>
      <c r="AO41" s="677"/>
      <c r="AQ41" s="685" t="s">
        <v>347</v>
      </c>
      <c r="AR41" s="686"/>
      <c r="AS41" s="686"/>
      <c r="AT41" s="686"/>
      <c r="AU41" s="686"/>
      <c r="AV41" s="686"/>
      <c r="AW41" s="686"/>
      <c r="AX41" s="686"/>
      <c r="AY41" s="687"/>
      <c r="AZ41" s="642">
        <v>453573</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3</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174</v>
      </c>
      <c r="CS41" s="661"/>
      <c r="CT41" s="661"/>
      <c r="CU41" s="661"/>
      <c r="CV41" s="661"/>
      <c r="CW41" s="661"/>
      <c r="CX41" s="661"/>
      <c r="CY41" s="662"/>
      <c r="CZ41" s="645" t="s">
        <v>174</v>
      </c>
      <c r="DA41" s="663"/>
      <c r="DB41" s="663"/>
      <c r="DC41" s="664"/>
      <c r="DD41" s="648" t="s">
        <v>174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350</v>
      </c>
      <c r="C42" s="640"/>
      <c r="D42" s="640"/>
      <c r="E42" s="640"/>
      <c r="F42" s="640"/>
      <c r="G42" s="640"/>
      <c r="H42" s="640"/>
      <c r="I42" s="640"/>
      <c r="J42" s="640"/>
      <c r="K42" s="640"/>
      <c r="L42" s="640"/>
      <c r="M42" s="640"/>
      <c r="N42" s="640"/>
      <c r="O42" s="640"/>
      <c r="P42" s="640"/>
      <c r="Q42" s="641"/>
      <c r="R42" s="642">
        <v>451900</v>
      </c>
      <c r="S42" s="643"/>
      <c r="T42" s="643"/>
      <c r="U42" s="643"/>
      <c r="V42" s="643"/>
      <c r="W42" s="643"/>
      <c r="X42" s="643"/>
      <c r="Y42" s="644"/>
      <c r="Z42" s="675">
        <v>1.2</v>
      </c>
      <c r="AA42" s="675"/>
      <c r="AB42" s="675"/>
      <c r="AC42" s="675"/>
      <c r="AD42" s="676" t="s">
        <v>227</v>
      </c>
      <c r="AE42" s="676"/>
      <c r="AF42" s="676"/>
      <c r="AG42" s="676"/>
      <c r="AH42" s="676"/>
      <c r="AI42" s="676"/>
      <c r="AJ42" s="676"/>
      <c r="AK42" s="676"/>
      <c r="AL42" s="645" t="s">
        <v>174</v>
      </c>
      <c r="AM42" s="646"/>
      <c r="AN42" s="646"/>
      <c r="AO42" s="677"/>
      <c r="AQ42" s="678" t="s">
        <v>351</v>
      </c>
      <c r="AR42" s="679"/>
      <c r="AS42" s="679"/>
      <c r="AT42" s="679"/>
      <c r="AU42" s="679"/>
      <c r="AV42" s="679"/>
      <c r="AW42" s="679"/>
      <c r="AX42" s="679"/>
      <c r="AY42" s="680"/>
      <c r="AZ42" s="626">
        <v>1588016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339</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5550254</v>
      </c>
      <c r="CS42" s="643"/>
      <c r="CT42" s="643"/>
      <c r="CU42" s="643"/>
      <c r="CV42" s="643"/>
      <c r="CW42" s="643"/>
      <c r="CX42" s="643"/>
      <c r="CY42" s="644"/>
      <c r="CZ42" s="645">
        <v>15.8</v>
      </c>
      <c r="DA42" s="646"/>
      <c r="DB42" s="646"/>
      <c r="DC42" s="647"/>
      <c r="DD42" s="648">
        <v>1270908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36927806</v>
      </c>
      <c r="S43" s="665"/>
      <c r="T43" s="665"/>
      <c r="U43" s="665"/>
      <c r="V43" s="665"/>
      <c r="W43" s="665"/>
      <c r="X43" s="665"/>
      <c r="Y43" s="666"/>
      <c r="Z43" s="667">
        <v>100</v>
      </c>
      <c r="AA43" s="667"/>
      <c r="AB43" s="667"/>
      <c r="AC43" s="667"/>
      <c r="AD43" s="668">
        <v>15796396</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t="s">
        <v>174</v>
      </c>
      <c r="CS43" s="661"/>
      <c r="CT43" s="661"/>
      <c r="CU43" s="661"/>
      <c r="CV43" s="661"/>
      <c r="CW43" s="661"/>
      <c r="CX43" s="661"/>
      <c r="CY43" s="662"/>
      <c r="CZ43" s="645" t="s">
        <v>174</v>
      </c>
      <c r="DA43" s="663"/>
      <c r="DB43" s="663"/>
      <c r="DC43" s="664"/>
      <c r="DD43" s="648" t="s">
        <v>174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5461282</v>
      </c>
      <c r="CS44" s="643"/>
      <c r="CT44" s="643"/>
      <c r="CU44" s="643"/>
      <c r="CV44" s="643"/>
      <c r="CW44" s="643"/>
      <c r="CX44" s="643"/>
      <c r="CY44" s="644"/>
      <c r="CZ44" s="645">
        <v>15.5</v>
      </c>
      <c r="DA44" s="646"/>
      <c r="DB44" s="646"/>
      <c r="DC44" s="647"/>
      <c r="DD44" s="648">
        <v>1195737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1358233</v>
      </c>
      <c r="CS45" s="661"/>
      <c r="CT45" s="661"/>
      <c r="CU45" s="661"/>
      <c r="CV45" s="661"/>
      <c r="CW45" s="661"/>
      <c r="CX45" s="661"/>
      <c r="CY45" s="662"/>
      <c r="CZ45" s="645">
        <v>3.9</v>
      </c>
      <c r="DA45" s="663"/>
      <c r="DB45" s="663"/>
      <c r="DC45" s="664"/>
      <c r="DD45" s="648">
        <v>224571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3862792</v>
      </c>
      <c r="CS46" s="643"/>
      <c r="CT46" s="643"/>
      <c r="CU46" s="643"/>
      <c r="CV46" s="643"/>
      <c r="CW46" s="643"/>
      <c r="CX46" s="643"/>
      <c r="CY46" s="644"/>
      <c r="CZ46" s="645">
        <v>11</v>
      </c>
      <c r="DA46" s="646"/>
      <c r="DB46" s="646"/>
      <c r="DC46" s="647"/>
      <c r="DD46" s="648">
        <v>966154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88972</v>
      </c>
      <c r="CS47" s="661"/>
      <c r="CT47" s="661"/>
      <c r="CU47" s="661"/>
      <c r="CV47" s="661"/>
      <c r="CW47" s="661"/>
      <c r="CX47" s="661"/>
      <c r="CY47" s="662"/>
      <c r="CZ47" s="645">
        <v>0.3</v>
      </c>
      <c r="DA47" s="663"/>
      <c r="DB47" s="663"/>
      <c r="DC47" s="664"/>
      <c r="DD47" s="648">
        <v>75171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35160541</v>
      </c>
      <c r="CS49" s="627"/>
      <c r="CT49" s="627"/>
      <c r="CU49" s="627"/>
      <c r="CV49" s="627"/>
      <c r="CW49" s="627"/>
      <c r="CX49" s="627"/>
      <c r="CY49" s="628"/>
      <c r="CZ49" s="629">
        <v>100</v>
      </c>
      <c r="DA49" s="630"/>
      <c r="DB49" s="630"/>
      <c r="DC49" s="631"/>
      <c r="DD49" s="632">
        <v>18905205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dnYv0Iih2AZKmjeLS2xKfmWNwDWgAfhTBmdANi0NdiNwf/c7I8xnemDwPEEyw1+Wvhk4Q4XpPeLKnDHK+t/mg==" saltValue="51qfKbeJFiO+CjeKnxk83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W36" sqref="W36:BC36"/>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387</v>
      </c>
      <c r="C7" s="1108"/>
      <c r="D7" s="1108"/>
      <c r="E7" s="1108"/>
      <c r="F7" s="1108"/>
      <c r="G7" s="1108"/>
      <c r="H7" s="1108"/>
      <c r="I7" s="1108"/>
      <c r="J7" s="1108"/>
      <c r="K7" s="1108"/>
      <c r="L7" s="1108"/>
      <c r="M7" s="1108"/>
      <c r="N7" s="1108"/>
      <c r="O7" s="1108"/>
      <c r="P7" s="1109"/>
      <c r="Q7" s="1161">
        <v>37051</v>
      </c>
      <c r="R7" s="1162"/>
      <c r="S7" s="1162"/>
      <c r="T7" s="1162"/>
      <c r="U7" s="1162"/>
      <c r="V7" s="1162">
        <v>35284</v>
      </c>
      <c r="W7" s="1162"/>
      <c r="X7" s="1162"/>
      <c r="Y7" s="1162"/>
      <c r="Z7" s="1162"/>
      <c r="AA7" s="1162">
        <v>1767</v>
      </c>
      <c r="AB7" s="1162"/>
      <c r="AC7" s="1162"/>
      <c r="AD7" s="1162"/>
      <c r="AE7" s="1163"/>
      <c r="AF7" s="1164">
        <v>1485</v>
      </c>
      <c r="AG7" s="1165"/>
      <c r="AH7" s="1165"/>
      <c r="AI7" s="1165"/>
      <c r="AJ7" s="1166"/>
      <c r="AK7" s="1148">
        <v>1080</v>
      </c>
      <c r="AL7" s="1149"/>
      <c r="AM7" s="1149"/>
      <c r="AN7" s="1149"/>
      <c r="AO7" s="1149"/>
      <c r="AP7" s="1149">
        <v>22539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389</v>
      </c>
      <c r="B23" s="1001" t="s">
        <v>390</v>
      </c>
      <c r="C23" s="1002"/>
      <c r="D23" s="1002"/>
      <c r="E23" s="1002"/>
      <c r="F23" s="1002"/>
      <c r="G23" s="1002"/>
      <c r="H23" s="1002"/>
      <c r="I23" s="1002"/>
      <c r="J23" s="1002"/>
      <c r="K23" s="1002"/>
      <c r="L23" s="1002"/>
      <c r="M23" s="1002"/>
      <c r="N23" s="1002"/>
      <c r="O23" s="1002"/>
      <c r="P23" s="1003"/>
      <c r="Q23" s="1125">
        <v>37051</v>
      </c>
      <c r="R23" s="1126"/>
      <c r="S23" s="1126"/>
      <c r="T23" s="1126"/>
      <c r="U23" s="1126"/>
      <c r="V23" s="1126">
        <v>35284</v>
      </c>
      <c r="W23" s="1126"/>
      <c r="X23" s="1126"/>
      <c r="Y23" s="1126"/>
      <c r="Z23" s="1126"/>
      <c r="AA23" s="1126">
        <v>1767</v>
      </c>
      <c r="AB23" s="1126"/>
      <c r="AC23" s="1126"/>
      <c r="AD23" s="1126"/>
      <c r="AE23" s="1127"/>
      <c r="AF23" s="1128">
        <v>1485</v>
      </c>
      <c r="AG23" s="1126"/>
      <c r="AH23" s="1126"/>
      <c r="AI23" s="1126"/>
      <c r="AJ23" s="1129"/>
      <c r="AK23" s="1130"/>
      <c r="AL23" s="1131"/>
      <c r="AM23" s="1131"/>
      <c r="AN23" s="1131"/>
      <c r="AO23" s="1131"/>
      <c r="AP23" s="1126">
        <v>22539</v>
      </c>
      <c r="AQ23" s="1126"/>
      <c r="AR23" s="1126"/>
      <c r="AS23" s="1126"/>
      <c r="AT23" s="1126"/>
      <c r="AU23" s="1132"/>
      <c r="AV23" s="1132"/>
      <c r="AW23" s="1132"/>
      <c r="AX23" s="1132"/>
      <c r="AY23" s="1133"/>
      <c r="AZ23" s="1122" t="s">
        <v>174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370</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401</v>
      </c>
      <c r="C28" s="1108"/>
      <c r="D28" s="1108"/>
      <c r="E28" s="1108"/>
      <c r="F28" s="1108"/>
      <c r="G28" s="1108"/>
      <c r="H28" s="1108"/>
      <c r="I28" s="1108"/>
      <c r="J28" s="1108"/>
      <c r="K28" s="1108"/>
      <c r="L28" s="1108"/>
      <c r="M28" s="1108"/>
      <c r="N28" s="1108"/>
      <c r="O28" s="1108"/>
      <c r="P28" s="1109"/>
      <c r="Q28" s="1110">
        <v>6714</v>
      </c>
      <c r="R28" s="1111"/>
      <c r="S28" s="1111"/>
      <c r="T28" s="1111"/>
      <c r="U28" s="1111"/>
      <c r="V28" s="1111">
        <v>6548</v>
      </c>
      <c r="W28" s="1111"/>
      <c r="X28" s="1111"/>
      <c r="Y28" s="1111"/>
      <c r="Z28" s="1111"/>
      <c r="AA28" s="1111">
        <v>166</v>
      </c>
      <c r="AB28" s="1111"/>
      <c r="AC28" s="1111"/>
      <c r="AD28" s="1111"/>
      <c r="AE28" s="1112"/>
      <c r="AF28" s="1113">
        <v>166</v>
      </c>
      <c r="AG28" s="1111"/>
      <c r="AH28" s="1111"/>
      <c r="AI28" s="1111"/>
      <c r="AJ28" s="1114"/>
      <c r="AK28" s="1115">
        <v>417</v>
      </c>
      <c r="AL28" s="1103"/>
      <c r="AM28" s="1103"/>
      <c r="AN28" s="1103"/>
      <c r="AO28" s="1103"/>
      <c r="AP28" s="1103">
        <v>0</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402</v>
      </c>
      <c r="C29" s="1095"/>
      <c r="D29" s="1095"/>
      <c r="E29" s="1095"/>
      <c r="F29" s="1095"/>
      <c r="G29" s="1095"/>
      <c r="H29" s="1095"/>
      <c r="I29" s="1095"/>
      <c r="J29" s="1095"/>
      <c r="K29" s="1095"/>
      <c r="L29" s="1095"/>
      <c r="M29" s="1095"/>
      <c r="N29" s="1095"/>
      <c r="O29" s="1095"/>
      <c r="P29" s="1096"/>
      <c r="Q29" s="1100">
        <v>533</v>
      </c>
      <c r="R29" s="1101"/>
      <c r="S29" s="1101"/>
      <c r="T29" s="1101"/>
      <c r="U29" s="1101"/>
      <c r="V29" s="1101">
        <v>532</v>
      </c>
      <c r="W29" s="1101"/>
      <c r="X29" s="1101"/>
      <c r="Y29" s="1101"/>
      <c r="Z29" s="1101"/>
      <c r="AA29" s="1101">
        <v>1</v>
      </c>
      <c r="AB29" s="1101"/>
      <c r="AC29" s="1101"/>
      <c r="AD29" s="1101"/>
      <c r="AE29" s="1102"/>
      <c r="AF29" s="1076">
        <v>1</v>
      </c>
      <c r="AG29" s="1077"/>
      <c r="AH29" s="1077"/>
      <c r="AI29" s="1077"/>
      <c r="AJ29" s="1078"/>
      <c r="AK29" s="1037">
        <v>192</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403</v>
      </c>
      <c r="C30" s="1095"/>
      <c r="D30" s="1095"/>
      <c r="E30" s="1095"/>
      <c r="F30" s="1095"/>
      <c r="G30" s="1095"/>
      <c r="H30" s="1095"/>
      <c r="I30" s="1095"/>
      <c r="J30" s="1095"/>
      <c r="K30" s="1095"/>
      <c r="L30" s="1095"/>
      <c r="M30" s="1095"/>
      <c r="N30" s="1095"/>
      <c r="O30" s="1095"/>
      <c r="P30" s="1096"/>
      <c r="Q30" s="1100">
        <v>970</v>
      </c>
      <c r="R30" s="1101"/>
      <c r="S30" s="1101"/>
      <c r="T30" s="1101"/>
      <c r="U30" s="1101"/>
      <c r="V30" s="1101">
        <v>822</v>
      </c>
      <c r="W30" s="1101"/>
      <c r="X30" s="1101"/>
      <c r="Y30" s="1101"/>
      <c r="Z30" s="1101"/>
      <c r="AA30" s="1101">
        <v>148</v>
      </c>
      <c r="AB30" s="1101"/>
      <c r="AC30" s="1101"/>
      <c r="AD30" s="1101"/>
      <c r="AE30" s="1102"/>
      <c r="AF30" s="1076">
        <v>1240</v>
      </c>
      <c r="AG30" s="1077"/>
      <c r="AH30" s="1077"/>
      <c r="AI30" s="1077"/>
      <c r="AJ30" s="1078"/>
      <c r="AK30" s="1037">
        <v>411</v>
      </c>
      <c r="AL30" s="1028"/>
      <c r="AM30" s="1028"/>
      <c r="AN30" s="1028"/>
      <c r="AO30" s="1028"/>
      <c r="AP30" s="1028">
        <v>3584</v>
      </c>
      <c r="AQ30" s="1028"/>
      <c r="AR30" s="1028"/>
      <c r="AS30" s="1028"/>
      <c r="AT30" s="1028"/>
      <c r="AU30" s="1028">
        <v>1459</v>
      </c>
      <c r="AV30" s="1028"/>
      <c r="AW30" s="1028"/>
      <c r="AX30" s="1028"/>
      <c r="AY30" s="1028"/>
      <c r="AZ30" s="1099"/>
      <c r="BA30" s="1099"/>
      <c r="BB30" s="1099"/>
      <c r="BC30" s="1099"/>
      <c r="BD30" s="1099"/>
      <c r="BE30" s="1089" t="s">
        <v>404</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405</v>
      </c>
      <c r="C31" s="1095"/>
      <c r="D31" s="1095"/>
      <c r="E31" s="1095"/>
      <c r="F31" s="1095"/>
      <c r="G31" s="1095"/>
      <c r="H31" s="1095"/>
      <c r="I31" s="1095"/>
      <c r="J31" s="1095"/>
      <c r="K31" s="1095"/>
      <c r="L31" s="1095"/>
      <c r="M31" s="1095"/>
      <c r="N31" s="1095"/>
      <c r="O31" s="1095"/>
      <c r="P31" s="1096"/>
      <c r="Q31" s="1100">
        <v>1307</v>
      </c>
      <c r="R31" s="1101"/>
      <c r="S31" s="1101"/>
      <c r="T31" s="1101"/>
      <c r="U31" s="1101"/>
      <c r="V31" s="1101">
        <v>1152</v>
      </c>
      <c r="W31" s="1101"/>
      <c r="X31" s="1101"/>
      <c r="Y31" s="1101"/>
      <c r="Z31" s="1101"/>
      <c r="AA31" s="1101">
        <v>155</v>
      </c>
      <c r="AB31" s="1101"/>
      <c r="AC31" s="1101"/>
      <c r="AD31" s="1101"/>
      <c r="AE31" s="1102"/>
      <c r="AF31" s="1076">
        <v>449</v>
      </c>
      <c r="AG31" s="1077"/>
      <c r="AH31" s="1077"/>
      <c r="AI31" s="1077"/>
      <c r="AJ31" s="1078"/>
      <c r="AK31" s="1037">
        <v>690</v>
      </c>
      <c r="AL31" s="1028"/>
      <c r="AM31" s="1028"/>
      <c r="AN31" s="1028"/>
      <c r="AO31" s="1028"/>
      <c r="AP31" s="1028">
        <v>4625</v>
      </c>
      <c r="AQ31" s="1028"/>
      <c r="AR31" s="1028"/>
      <c r="AS31" s="1028"/>
      <c r="AT31" s="1028"/>
      <c r="AU31" s="1028">
        <v>4473</v>
      </c>
      <c r="AV31" s="1028"/>
      <c r="AW31" s="1028"/>
      <c r="AX31" s="1028"/>
      <c r="AY31" s="1028"/>
      <c r="AZ31" s="1099"/>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406</v>
      </c>
      <c r="C32" s="1095"/>
      <c r="D32" s="1095"/>
      <c r="E32" s="1095"/>
      <c r="F32" s="1095"/>
      <c r="G32" s="1095"/>
      <c r="H32" s="1095"/>
      <c r="I32" s="1095"/>
      <c r="J32" s="1095"/>
      <c r="K32" s="1095"/>
      <c r="L32" s="1095"/>
      <c r="M32" s="1095"/>
      <c r="N32" s="1095"/>
      <c r="O32" s="1095"/>
      <c r="P32" s="1096"/>
      <c r="Q32" s="1100">
        <v>40</v>
      </c>
      <c r="R32" s="1101"/>
      <c r="S32" s="1101"/>
      <c r="T32" s="1101"/>
      <c r="U32" s="1101"/>
      <c r="V32" s="1101">
        <v>40</v>
      </c>
      <c r="W32" s="1101"/>
      <c r="X32" s="1101"/>
      <c r="Y32" s="1101"/>
      <c r="Z32" s="1101"/>
      <c r="AA32" s="1101">
        <v>1</v>
      </c>
      <c r="AB32" s="1101"/>
      <c r="AC32" s="1101"/>
      <c r="AD32" s="1101"/>
      <c r="AE32" s="1102"/>
      <c r="AF32" s="1076">
        <v>1</v>
      </c>
      <c r="AG32" s="1077"/>
      <c r="AH32" s="1077"/>
      <c r="AI32" s="1077"/>
      <c r="AJ32" s="1078"/>
      <c r="AK32" s="1037">
        <v>29</v>
      </c>
      <c r="AL32" s="1028"/>
      <c r="AM32" s="1028"/>
      <c r="AN32" s="1028"/>
      <c r="AO32" s="1028"/>
      <c r="AP32" s="1028">
        <v>12</v>
      </c>
      <c r="AQ32" s="1028"/>
      <c r="AR32" s="1028"/>
      <c r="AS32" s="1028"/>
      <c r="AT32" s="1028"/>
      <c r="AU32" s="1028">
        <v>8</v>
      </c>
      <c r="AV32" s="1028"/>
      <c r="AW32" s="1028"/>
      <c r="AX32" s="1028"/>
      <c r="AY32" s="1028"/>
      <c r="AZ32" s="1099"/>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408</v>
      </c>
      <c r="C33" s="1095"/>
      <c r="D33" s="1095"/>
      <c r="E33" s="1095"/>
      <c r="F33" s="1095"/>
      <c r="G33" s="1095"/>
      <c r="H33" s="1095"/>
      <c r="I33" s="1095"/>
      <c r="J33" s="1095"/>
      <c r="K33" s="1095"/>
      <c r="L33" s="1095"/>
      <c r="M33" s="1095"/>
      <c r="N33" s="1095"/>
      <c r="O33" s="1095"/>
      <c r="P33" s="1096"/>
      <c r="Q33" s="1100">
        <v>10</v>
      </c>
      <c r="R33" s="1101"/>
      <c r="S33" s="1101"/>
      <c r="T33" s="1101"/>
      <c r="U33" s="1101"/>
      <c r="V33" s="1101">
        <v>10</v>
      </c>
      <c r="W33" s="1101"/>
      <c r="X33" s="1101"/>
      <c r="Y33" s="1101"/>
      <c r="Z33" s="1101"/>
      <c r="AA33" s="1101">
        <v>0</v>
      </c>
      <c r="AB33" s="1101"/>
      <c r="AC33" s="1101"/>
      <c r="AD33" s="1101"/>
      <c r="AE33" s="1102"/>
      <c r="AF33" s="1076">
        <v>0</v>
      </c>
      <c r="AG33" s="1077"/>
      <c r="AH33" s="1077"/>
      <c r="AI33" s="1077"/>
      <c r="AJ33" s="1078"/>
      <c r="AK33" s="1037">
        <v>0</v>
      </c>
      <c r="AL33" s="1028"/>
      <c r="AM33" s="1028"/>
      <c r="AN33" s="1028"/>
      <c r="AO33" s="1028"/>
      <c r="AP33" s="1028">
        <v>0</v>
      </c>
      <c r="AQ33" s="1028"/>
      <c r="AR33" s="1028"/>
      <c r="AS33" s="1028"/>
      <c r="AT33" s="1028"/>
      <c r="AU33" s="1028">
        <v>0</v>
      </c>
      <c r="AV33" s="1028"/>
      <c r="AW33" s="1028"/>
      <c r="AX33" s="1028"/>
      <c r="AY33" s="1028"/>
      <c r="AZ33" s="1099"/>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410</v>
      </c>
      <c r="C34" s="1095"/>
      <c r="D34" s="1095"/>
      <c r="E34" s="1095"/>
      <c r="F34" s="1095"/>
      <c r="G34" s="1095"/>
      <c r="H34" s="1095"/>
      <c r="I34" s="1095"/>
      <c r="J34" s="1095"/>
      <c r="K34" s="1095"/>
      <c r="L34" s="1095"/>
      <c r="M34" s="1095"/>
      <c r="N34" s="1095"/>
      <c r="O34" s="1095"/>
      <c r="P34" s="1096"/>
      <c r="Q34" s="1100">
        <v>333</v>
      </c>
      <c r="R34" s="1101"/>
      <c r="S34" s="1101"/>
      <c r="T34" s="1101"/>
      <c r="U34" s="1101"/>
      <c r="V34" s="1101">
        <v>248</v>
      </c>
      <c r="W34" s="1101"/>
      <c r="X34" s="1101"/>
      <c r="Y34" s="1101"/>
      <c r="Z34" s="1101"/>
      <c r="AA34" s="1101">
        <v>84</v>
      </c>
      <c r="AB34" s="1101"/>
      <c r="AC34" s="1101"/>
      <c r="AD34" s="1101"/>
      <c r="AE34" s="1102"/>
      <c r="AF34" s="1076" t="s">
        <v>411</v>
      </c>
      <c r="AG34" s="1077"/>
      <c r="AH34" s="1077"/>
      <c r="AI34" s="1077"/>
      <c r="AJ34" s="1078"/>
      <c r="AK34" s="1037">
        <v>148</v>
      </c>
      <c r="AL34" s="1028"/>
      <c r="AM34" s="1028"/>
      <c r="AN34" s="1028"/>
      <c r="AO34" s="1028"/>
      <c r="AP34" s="1028">
        <v>0</v>
      </c>
      <c r="AQ34" s="1028"/>
      <c r="AR34" s="1028"/>
      <c r="AS34" s="1028"/>
      <c r="AT34" s="1028"/>
      <c r="AU34" s="1028">
        <v>0</v>
      </c>
      <c r="AV34" s="1028"/>
      <c r="AW34" s="1028"/>
      <c r="AX34" s="1028"/>
      <c r="AY34" s="1028"/>
      <c r="AZ34" s="1099"/>
      <c r="BA34" s="1099"/>
      <c r="BB34" s="1099"/>
      <c r="BC34" s="1099"/>
      <c r="BD34" s="1099"/>
      <c r="BE34" s="1089" t="s">
        <v>407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389</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1857</v>
      </c>
      <c r="AG63" s="1016"/>
      <c r="AH63" s="1016"/>
      <c r="AI63" s="1016"/>
      <c r="AJ63" s="1087"/>
      <c r="AK63" s="1088"/>
      <c r="AL63" s="1020"/>
      <c r="AM63" s="1020"/>
      <c r="AN63" s="1020"/>
      <c r="AO63" s="1020"/>
      <c r="AP63" s="1016">
        <v>8221</v>
      </c>
      <c r="AQ63" s="1016"/>
      <c r="AR63" s="1016"/>
      <c r="AS63" s="1016"/>
      <c r="AT63" s="1016"/>
      <c r="AU63" s="1016">
        <v>5940</v>
      </c>
      <c r="AV63" s="1016"/>
      <c r="AW63" s="1016"/>
      <c r="AX63" s="1016"/>
      <c r="AY63" s="1016"/>
      <c r="AZ63" s="1082"/>
      <c r="BA63" s="1082"/>
      <c r="BB63" s="1082"/>
      <c r="BC63" s="1082"/>
      <c r="BD63" s="1082"/>
      <c r="BE63" s="1017"/>
      <c r="BF63" s="1017"/>
      <c r="BG63" s="1017"/>
      <c r="BH63" s="1017"/>
      <c r="BI63" s="1018"/>
      <c r="BJ63" s="1083" t="s">
        <v>174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415</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416</v>
      </c>
      <c r="W66" s="1059"/>
      <c r="X66" s="1059"/>
      <c r="Y66" s="1059"/>
      <c r="Z66" s="1060"/>
      <c r="AA66" s="1058" t="s">
        <v>395</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589</v>
      </c>
      <c r="C68" s="1043"/>
      <c r="D68" s="1043"/>
      <c r="E68" s="1043"/>
      <c r="F68" s="1043"/>
      <c r="G68" s="1043"/>
      <c r="H68" s="1043"/>
      <c r="I68" s="1043"/>
      <c r="J68" s="1043"/>
      <c r="K68" s="1043"/>
      <c r="L68" s="1043"/>
      <c r="M68" s="1043"/>
      <c r="N68" s="1043"/>
      <c r="O68" s="1043"/>
      <c r="P68" s="1044"/>
      <c r="Q68" s="1045">
        <v>461</v>
      </c>
      <c r="R68" s="1039"/>
      <c r="S68" s="1039"/>
      <c r="T68" s="1039"/>
      <c r="U68" s="1039"/>
      <c r="V68" s="1039">
        <v>459</v>
      </c>
      <c r="W68" s="1039"/>
      <c r="X68" s="1039"/>
      <c r="Y68" s="1039"/>
      <c r="Z68" s="1039"/>
      <c r="AA68" s="1039">
        <v>3</v>
      </c>
      <c r="AB68" s="1039"/>
      <c r="AC68" s="1039"/>
      <c r="AD68" s="1039"/>
      <c r="AE68" s="1039"/>
      <c r="AF68" s="1039">
        <v>3</v>
      </c>
      <c r="AG68" s="1039"/>
      <c r="AH68" s="1039"/>
      <c r="AI68" s="1039"/>
      <c r="AJ68" s="1039"/>
      <c r="AK68" s="1039">
        <v>0</v>
      </c>
      <c r="AL68" s="1039"/>
      <c r="AM68" s="1039"/>
      <c r="AN68" s="1039"/>
      <c r="AO68" s="1039"/>
      <c r="AP68" s="1039">
        <v>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590</v>
      </c>
      <c r="C69" s="1032"/>
      <c r="D69" s="1032"/>
      <c r="E69" s="1032"/>
      <c r="F69" s="1032"/>
      <c r="G69" s="1032"/>
      <c r="H69" s="1032"/>
      <c r="I69" s="1032"/>
      <c r="J69" s="1032"/>
      <c r="K69" s="1032"/>
      <c r="L69" s="1032"/>
      <c r="M69" s="1032"/>
      <c r="N69" s="1032"/>
      <c r="O69" s="1032"/>
      <c r="P69" s="1033"/>
      <c r="Q69" s="1034">
        <v>41</v>
      </c>
      <c r="R69" s="1028"/>
      <c r="S69" s="1028"/>
      <c r="T69" s="1028"/>
      <c r="U69" s="1028"/>
      <c r="V69" s="1028">
        <v>40</v>
      </c>
      <c r="W69" s="1028"/>
      <c r="X69" s="1028"/>
      <c r="Y69" s="1028"/>
      <c r="Z69" s="1028"/>
      <c r="AA69" s="1028">
        <v>1</v>
      </c>
      <c r="AB69" s="1028"/>
      <c r="AC69" s="1028"/>
      <c r="AD69" s="1028"/>
      <c r="AE69" s="1028"/>
      <c r="AF69" s="1028">
        <v>1</v>
      </c>
      <c r="AG69" s="1028"/>
      <c r="AH69" s="1028"/>
      <c r="AI69" s="1028"/>
      <c r="AJ69" s="1028"/>
      <c r="AK69" s="1028">
        <v>40</v>
      </c>
      <c r="AL69" s="1028"/>
      <c r="AM69" s="1028"/>
      <c r="AN69" s="1028"/>
      <c r="AO69" s="1028"/>
      <c r="AP69" s="1028">
        <v>318</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591</v>
      </c>
      <c r="C70" s="1032"/>
      <c r="D70" s="1032"/>
      <c r="E70" s="1032"/>
      <c r="F70" s="1032"/>
      <c r="G70" s="1032"/>
      <c r="H70" s="1032"/>
      <c r="I70" s="1032"/>
      <c r="J70" s="1032"/>
      <c r="K70" s="1032"/>
      <c r="L70" s="1032"/>
      <c r="M70" s="1032"/>
      <c r="N70" s="1032"/>
      <c r="O70" s="1032"/>
      <c r="P70" s="1033"/>
      <c r="Q70" s="1034">
        <v>425</v>
      </c>
      <c r="R70" s="1028"/>
      <c r="S70" s="1028"/>
      <c r="T70" s="1028"/>
      <c r="U70" s="1028"/>
      <c r="V70" s="1028">
        <v>469</v>
      </c>
      <c r="W70" s="1028"/>
      <c r="X70" s="1028"/>
      <c r="Y70" s="1028"/>
      <c r="Z70" s="1028"/>
      <c r="AA70" s="1028">
        <v>-44</v>
      </c>
      <c r="AB70" s="1028"/>
      <c r="AC70" s="1028"/>
      <c r="AD70" s="1028"/>
      <c r="AE70" s="1028"/>
      <c r="AF70" s="1028">
        <v>-44</v>
      </c>
      <c r="AG70" s="1028"/>
      <c r="AH70" s="1028"/>
      <c r="AI70" s="1028"/>
      <c r="AJ70" s="1028"/>
      <c r="AK70" s="1028">
        <v>317</v>
      </c>
      <c r="AL70" s="1028"/>
      <c r="AM70" s="1028"/>
      <c r="AN70" s="1028"/>
      <c r="AO70" s="1028"/>
      <c r="AP70" s="1028">
        <v>2395</v>
      </c>
      <c r="AQ70" s="1028"/>
      <c r="AR70" s="1028"/>
      <c r="AS70" s="1028"/>
      <c r="AT70" s="1028"/>
      <c r="AU70" s="1028">
        <v>126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592</v>
      </c>
      <c r="C71" s="1032"/>
      <c r="D71" s="1032"/>
      <c r="E71" s="1032"/>
      <c r="F71" s="1032"/>
      <c r="G71" s="1032"/>
      <c r="H71" s="1032"/>
      <c r="I71" s="1032"/>
      <c r="J71" s="1032"/>
      <c r="K71" s="1032"/>
      <c r="L71" s="1032"/>
      <c r="M71" s="1032"/>
      <c r="N71" s="1032"/>
      <c r="O71" s="1032"/>
      <c r="P71" s="1033"/>
      <c r="Q71" s="1034">
        <v>3539</v>
      </c>
      <c r="R71" s="1028"/>
      <c r="S71" s="1028"/>
      <c r="T71" s="1028"/>
      <c r="U71" s="1028"/>
      <c r="V71" s="1028">
        <v>3356</v>
      </c>
      <c r="W71" s="1028"/>
      <c r="X71" s="1028"/>
      <c r="Y71" s="1028"/>
      <c r="Z71" s="1028"/>
      <c r="AA71" s="1028">
        <v>182</v>
      </c>
      <c r="AB71" s="1028"/>
      <c r="AC71" s="1028"/>
      <c r="AD71" s="1028"/>
      <c r="AE71" s="1028"/>
      <c r="AF71" s="1028">
        <v>182</v>
      </c>
      <c r="AG71" s="1028"/>
      <c r="AH71" s="1028"/>
      <c r="AI71" s="1028"/>
      <c r="AJ71" s="1028"/>
      <c r="AK71" s="1028">
        <v>233</v>
      </c>
      <c r="AL71" s="1028"/>
      <c r="AM71" s="1028"/>
      <c r="AN71" s="1028"/>
      <c r="AO71" s="1028"/>
      <c r="AP71" s="1028">
        <v>2084</v>
      </c>
      <c r="AQ71" s="1028"/>
      <c r="AR71" s="1028"/>
      <c r="AS71" s="1028"/>
      <c r="AT71" s="1028"/>
      <c r="AU71" s="1028">
        <v>381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593</v>
      </c>
      <c r="C72" s="1032"/>
      <c r="D72" s="1032"/>
      <c r="E72" s="1032"/>
      <c r="F72" s="1032"/>
      <c r="G72" s="1032"/>
      <c r="H72" s="1032"/>
      <c r="I72" s="1032"/>
      <c r="J72" s="1032"/>
      <c r="K72" s="1032"/>
      <c r="L72" s="1032"/>
      <c r="M72" s="1032"/>
      <c r="N72" s="1032"/>
      <c r="O72" s="1032"/>
      <c r="P72" s="1033"/>
      <c r="Q72" s="1034">
        <v>8010</v>
      </c>
      <c r="R72" s="1028"/>
      <c r="S72" s="1028"/>
      <c r="T72" s="1028"/>
      <c r="U72" s="1028"/>
      <c r="V72" s="1028">
        <v>5858</v>
      </c>
      <c r="W72" s="1028"/>
      <c r="X72" s="1028"/>
      <c r="Y72" s="1028"/>
      <c r="Z72" s="1028"/>
      <c r="AA72" s="1028">
        <v>2152</v>
      </c>
      <c r="AB72" s="1028"/>
      <c r="AC72" s="1028"/>
      <c r="AD72" s="1028"/>
      <c r="AE72" s="1028"/>
      <c r="AF72" s="1028">
        <v>172</v>
      </c>
      <c r="AG72" s="1028"/>
      <c r="AH72" s="1028"/>
      <c r="AI72" s="1028"/>
      <c r="AJ72" s="1028"/>
      <c r="AK72" s="1028">
        <v>0</v>
      </c>
      <c r="AL72" s="1028"/>
      <c r="AM72" s="1028"/>
      <c r="AN72" s="1028"/>
      <c r="AO72" s="1028"/>
      <c r="AP72" s="1028">
        <v>4608</v>
      </c>
      <c r="AQ72" s="1028"/>
      <c r="AR72" s="1028"/>
      <c r="AS72" s="1028"/>
      <c r="AT72" s="1028"/>
      <c r="AU72" s="1028">
        <v>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594</v>
      </c>
      <c r="C73" s="1032"/>
      <c r="D73" s="1032"/>
      <c r="E73" s="1032"/>
      <c r="F73" s="1032"/>
      <c r="G73" s="1032"/>
      <c r="H73" s="1032"/>
      <c r="I73" s="1032"/>
      <c r="J73" s="1032"/>
      <c r="K73" s="1032"/>
      <c r="L73" s="1032"/>
      <c r="M73" s="1032"/>
      <c r="N73" s="1032"/>
      <c r="O73" s="1032"/>
      <c r="P73" s="1033"/>
      <c r="Q73" s="1034">
        <v>8549</v>
      </c>
      <c r="R73" s="1028"/>
      <c r="S73" s="1028"/>
      <c r="T73" s="1028"/>
      <c r="U73" s="1028"/>
      <c r="V73" s="1028">
        <v>5857</v>
      </c>
      <c r="W73" s="1028"/>
      <c r="X73" s="1028"/>
      <c r="Y73" s="1028"/>
      <c r="Z73" s="1028"/>
      <c r="AA73" s="1028">
        <v>2692</v>
      </c>
      <c r="AB73" s="1028"/>
      <c r="AC73" s="1028"/>
      <c r="AD73" s="1028"/>
      <c r="AE73" s="1028"/>
      <c r="AF73" s="1028">
        <v>504</v>
      </c>
      <c r="AG73" s="1028"/>
      <c r="AH73" s="1028"/>
      <c r="AI73" s="1028"/>
      <c r="AJ73" s="1028"/>
      <c r="AK73" s="1028">
        <v>0</v>
      </c>
      <c r="AL73" s="1028"/>
      <c r="AM73" s="1028"/>
      <c r="AN73" s="1028"/>
      <c r="AO73" s="1028"/>
      <c r="AP73" s="1028">
        <v>1758</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595</v>
      </c>
      <c r="C74" s="1032"/>
      <c r="D74" s="1032"/>
      <c r="E74" s="1032"/>
      <c r="F74" s="1032"/>
      <c r="G74" s="1032"/>
      <c r="H74" s="1032"/>
      <c r="I74" s="1032"/>
      <c r="J74" s="1032"/>
      <c r="K74" s="1032"/>
      <c r="L74" s="1032"/>
      <c r="M74" s="1032"/>
      <c r="N74" s="1032"/>
      <c r="O74" s="1032"/>
      <c r="P74" s="1033"/>
      <c r="Q74" s="1034">
        <v>311</v>
      </c>
      <c r="R74" s="1028"/>
      <c r="S74" s="1028"/>
      <c r="T74" s="1028"/>
      <c r="U74" s="1028"/>
      <c r="V74" s="1028">
        <v>292</v>
      </c>
      <c r="W74" s="1028"/>
      <c r="X74" s="1028"/>
      <c r="Y74" s="1028"/>
      <c r="Z74" s="1028"/>
      <c r="AA74" s="1028">
        <v>19</v>
      </c>
      <c r="AB74" s="1028"/>
      <c r="AC74" s="1028"/>
      <c r="AD74" s="1028"/>
      <c r="AE74" s="1028"/>
      <c r="AF74" s="1028">
        <v>19</v>
      </c>
      <c r="AG74" s="1028"/>
      <c r="AH74" s="1028"/>
      <c r="AI74" s="1028"/>
      <c r="AJ74" s="1028"/>
      <c r="AK74" s="1028">
        <v>21</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596</v>
      </c>
      <c r="C75" s="1032"/>
      <c r="D75" s="1032"/>
      <c r="E75" s="1032"/>
      <c r="F75" s="1032"/>
      <c r="G75" s="1032"/>
      <c r="H75" s="1032"/>
      <c r="I75" s="1032"/>
      <c r="J75" s="1032"/>
      <c r="K75" s="1032"/>
      <c r="L75" s="1032"/>
      <c r="M75" s="1032"/>
      <c r="N75" s="1032"/>
      <c r="O75" s="1032"/>
      <c r="P75" s="1033"/>
      <c r="Q75" s="1035">
        <v>229800</v>
      </c>
      <c r="R75" s="1036"/>
      <c r="S75" s="1036"/>
      <c r="T75" s="1036"/>
      <c r="U75" s="1037"/>
      <c r="V75" s="1038">
        <v>217808</v>
      </c>
      <c r="W75" s="1036"/>
      <c r="X75" s="1036"/>
      <c r="Y75" s="1036"/>
      <c r="Z75" s="1037"/>
      <c r="AA75" s="1038">
        <v>11991</v>
      </c>
      <c r="AB75" s="1036"/>
      <c r="AC75" s="1036"/>
      <c r="AD75" s="1036"/>
      <c r="AE75" s="1037"/>
      <c r="AF75" s="1038">
        <v>11991</v>
      </c>
      <c r="AG75" s="1036"/>
      <c r="AH75" s="1036"/>
      <c r="AI75" s="1036"/>
      <c r="AJ75" s="1037"/>
      <c r="AK75" s="1038">
        <v>83</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597</v>
      </c>
      <c r="C76" s="1032"/>
      <c r="D76" s="1032"/>
      <c r="E76" s="1032"/>
      <c r="F76" s="1032"/>
      <c r="G76" s="1032"/>
      <c r="H76" s="1032"/>
      <c r="I76" s="1032"/>
      <c r="J76" s="1032"/>
      <c r="K76" s="1032"/>
      <c r="L76" s="1032"/>
      <c r="M76" s="1032"/>
      <c r="N76" s="1032"/>
      <c r="O76" s="1032"/>
      <c r="P76" s="1033"/>
      <c r="Q76" s="1035">
        <v>2580</v>
      </c>
      <c r="R76" s="1036"/>
      <c r="S76" s="1036"/>
      <c r="T76" s="1036"/>
      <c r="U76" s="1037"/>
      <c r="V76" s="1038">
        <v>2555</v>
      </c>
      <c r="W76" s="1036"/>
      <c r="X76" s="1036"/>
      <c r="Y76" s="1036"/>
      <c r="Z76" s="1037"/>
      <c r="AA76" s="1038">
        <v>26</v>
      </c>
      <c r="AB76" s="1036"/>
      <c r="AC76" s="1036"/>
      <c r="AD76" s="1036"/>
      <c r="AE76" s="1037"/>
      <c r="AF76" s="1038">
        <v>26</v>
      </c>
      <c r="AG76" s="1036"/>
      <c r="AH76" s="1036"/>
      <c r="AI76" s="1036"/>
      <c r="AJ76" s="1037"/>
      <c r="AK76" s="1038">
        <v>38</v>
      </c>
      <c r="AL76" s="1036"/>
      <c r="AM76" s="1036"/>
      <c r="AN76" s="1036"/>
      <c r="AO76" s="1037"/>
      <c r="AP76" s="1038">
        <v>157</v>
      </c>
      <c r="AQ76" s="1036"/>
      <c r="AR76" s="1036"/>
      <c r="AS76" s="1036"/>
      <c r="AT76" s="1037"/>
      <c r="AU76" s="1038">
        <v>24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598</v>
      </c>
      <c r="C77" s="1032"/>
      <c r="D77" s="1032"/>
      <c r="E77" s="1032"/>
      <c r="F77" s="1032"/>
      <c r="G77" s="1032"/>
      <c r="H77" s="1032"/>
      <c r="I77" s="1032"/>
      <c r="J77" s="1032"/>
      <c r="K77" s="1032"/>
      <c r="L77" s="1032"/>
      <c r="M77" s="1032"/>
      <c r="N77" s="1032"/>
      <c r="O77" s="1032"/>
      <c r="P77" s="1033"/>
      <c r="Q77" s="1035">
        <v>18798</v>
      </c>
      <c r="R77" s="1036"/>
      <c r="S77" s="1036"/>
      <c r="T77" s="1036"/>
      <c r="U77" s="1037"/>
      <c r="V77" s="1038">
        <v>18218</v>
      </c>
      <c r="W77" s="1036"/>
      <c r="X77" s="1036"/>
      <c r="Y77" s="1036"/>
      <c r="Z77" s="1037"/>
      <c r="AA77" s="1038">
        <v>581</v>
      </c>
      <c r="AB77" s="1036"/>
      <c r="AC77" s="1036"/>
      <c r="AD77" s="1036"/>
      <c r="AE77" s="1037"/>
      <c r="AF77" s="1038">
        <v>581</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t="s">
        <v>599</v>
      </c>
      <c r="C78" s="1032"/>
      <c r="D78" s="1032"/>
      <c r="E78" s="1032"/>
      <c r="F78" s="1032"/>
      <c r="G78" s="1032"/>
      <c r="H78" s="1032"/>
      <c r="I78" s="1032"/>
      <c r="J78" s="1032"/>
      <c r="K78" s="1032"/>
      <c r="L78" s="1032"/>
      <c r="M78" s="1032"/>
      <c r="N78" s="1032"/>
      <c r="O78" s="1032"/>
      <c r="P78" s="1033"/>
      <c r="Q78" s="1034">
        <v>11670</v>
      </c>
      <c r="R78" s="1028"/>
      <c r="S78" s="1028"/>
      <c r="T78" s="1028"/>
      <c r="U78" s="1028"/>
      <c r="V78" s="1028">
        <v>11387</v>
      </c>
      <c r="W78" s="1028"/>
      <c r="X78" s="1028"/>
      <c r="Y78" s="1028"/>
      <c r="Z78" s="1028"/>
      <c r="AA78" s="1028">
        <v>282</v>
      </c>
      <c r="AB78" s="1028"/>
      <c r="AC78" s="1028"/>
      <c r="AD78" s="1028"/>
      <c r="AE78" s="1028"/>
      <c r="AF78" s="1028">
        <v>282</v>
      </c>
      <c r="AG78" s="1028"/>
      <c r="AH78" s="1028"/>
      <c r="AI78" s="1028"/>
      <c r="AJ78" s="1028"/>
      <c r="AK78" s="1028">
        <v>5893</v>
      </c>
      <c r="AL78" s="1028"/>
      <c r="AM78" s="1028"/>
      <c r="AN78" s="1028"/>
      <c r="AO78" s="1028"/>
      <c r="AP78" s="1028">
        <v>0</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t="s">
        <v>600</v>
      </c>
      <c r="C79" s="1032"/>
      <c r="D79" s="1032"/>
      <c r="E79" s="1032"/>
      <c r="F79" s="1032"/>
      <c r="G79" s="1032"/>
      <c r="H79" s="1032"/>
      <c r="I79" s="1032"/>
      <c r="J79" s="1032"/>
      <c r="K79" s="1032"/>
      <c r="L79" s="1032"/>
      <c r="M79" s="1032"/>
      <c r="N79" s="1032"/>
      <c r="O79" s="1032"/>
      <c r="P79" s="1033"/>
      <c r="Q79" s="1034">
        <v>52</v>
      </c>
      <c r="R79" s="1028"/>
      <c r="S79" s="1028"/>
      <c r="T79" s="1028"/>
      <c r="U79" s="1028"/>
      <c r="V79" s="1028">
        <v>45</v>
      </c>
      <c r="W79" s="1028"/>
      <c r="X79" s="1028"/>
      <c r="Y79" s="1028"/>
      <c r="Z79" s="1028"/>
      <c r="AA79" s="1028">
        <v>7</v>
      </c>
      <c r="AB79" s="1028"/>
      <c r="AC79" s="1028"/>
      <c r="AD79" s="1028"/>
      <c r="AE79" s="1028"/>
      <c r="AF79" s="1028">
        <v>7</v>
      </c>
      <c r="AG79" s="1028"/>
      <c r="AH79" s="1028"/>
      <c r="AI79" s="1028"/>
      <c r="AJ79" s="1028"/>
      <c r="AK79" s="1028">
        <v>0</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t="s">
        <v>601</v>
      </c>
      <c r="C80" s="1032"/>
      <c r="D80" s="1032"/>
      <c r="E80" s="1032"/>
      <c r="F80" s="1032"/>
      <c r="G80" s="1032"/>
      <c r="H80" s="1032"/>
      <c r="I80" s="1032"/>
      <c r="J80" s="1032"/>
      <c r="K80" s="1032"/>
      <c r="L80" s="1032"/>
      <c r="M80" s="1032"/>
      <c r="N80" s="1032"/>
      <c r="O80" s="1032"/>
      <c r="P80" s="1033"/>
      <c r="Q80" s="1034">
        <v>10</v>
      </c>
      <c r="R80" s="1028"/>
      <c r="S80" s="1028"/>
      <c r="T80" s="1028"/>
      <c r="U80" s="1028"/>
      <c r="V80" s="1028">
        <v>8</v>
      </c>
      <c r="W80" s="1028"/>
      <c r="X80" s="1028"/>
      <c r="Y80" s="1028"/>
      <c r="Z80" s="1028"/>
      <c r="AA80" s="1028">
        <v>3</v>
      </c>
      <c r="AB80" s="1028"/>
      <c r="AC80" s="1028"/>
      <c r="AD80" s="1028"/>
      <c r="AE80" s="1028"/>
      <c r="AF80" s="1028">
        <v>3</v>
      </c>
      <c r="AG80" s="1028"/>
      <c r="AH80" s="1028"/>
      <c r="AI80" s="1028"/>
      <c r="AJ80" s="1028"/>
      <c r="AK80" s="1028">
        <v>0</v>
      </c>
      <c r="AL80" s="1028"/>
      <c r="AM80" s="1028"/>
      <c r="AN80" s="1028"/>
      <c r="AO80" s="1028"/>
      <c r="AP80" s="1028">
        <v>0</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t="s">
        <v>602</v>
      </c>
      <c r="C81" s="1032"/>
      <c r="D81" s="1032"/>
      <c r="E81" s="1032"/>
      <c r="F81" s="1032"/>
      <c r="G81" s="1032"/>
      <c r="H81" s="1032"/>
      <c r="I81" s="1032"/>
      <c r="J81" s="1032"/>
      <c r="K81" s="1032"/>
      <c r="L81" s="1032"/>
      <c r="M81" s="1032"/>
      <c r="N81" s="1032"/>
      <c r="O81" s="1032"/>
      <c r="P81" s="1033"/>
      <c r="Q81" s="1034">
        <v>2</v>
      </c>
      <c r="R81" s="1028"/>
      <c r="S81" s="1028"/>
      <c r="T81" s="1028"/>
      <c r="U81" s="1028"/>
      <c r="V81" s="1028">
        <v>0</v>
      </c>
      <c r="W81" s="1028"/>
      <c r="X81" s="1028"/>
      <c r="Y81" s="1028"/>
      <c r="Z81" s="1028"/>
      <c r="AA81" s="1028">
        <v>2</v>
      </c>
      <c r="AB81" s="1028"/>
      <c r="AC81" s="1028"/>
      <c r="AD81" s="1028"/>
      <c r="AE81" s="1028"/>
      <c r="AF81" s="1028">
        <v>2</v>
      </c>
      <c r="AG81" s="1028"/>
      <c r="AH81" s="1028"/>
      <c r="AI81" s="1028"/>
      <c r="AJ81" s="1028"/>
      <c r="AK81" s="1028">
        <v>0</v>
      </c>
      <c r="AL81" s="1028"/>
      <c r="AM81" s="1028"/>
      <c r="AN81" s="1028"/>
      <c r="AO81" s="1028"/>
      <c r="AP81" s="1028">
        <v>0</v>
      </c>
      <c r="AQ81" s="1028"/>
      <c r="AR81" s="1028"/>
      <c r="AS81" s="1028"/>
      <c r="AT81" s="1028"/>
      <c r="AU81" s="1028">
        <v>0</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t="s">
        <v>603</v>
      </c>
      <c r="C82" s="1032"/>
      <c r="D82" s="1032"/>
      <c r="E82" s="1032"/>
      <c r="F82" s="1032"/>
      <c r="G82" s="1032"/>
      <c r="H82" s="1032"/>
      <c r="I82" s="1032"/>
      <c r="J82" s="1032"/>
      <c r="K82" s="1032"/>
      <c r="L82" s="1032"/>
      <c r="M82" s="1032"/>
      <c r="N82" s="1032"/>
      <c r="O82" s="1032"/>
      <c r="P82" s="1033"/>
      <c r="Q82" s="1034">
        <v>5</v>
      </c>
      <c r="R82" s="1028"/>
      <c r="S82" s="1028"/>
      <c r="T82" s="1028"/>
      <c r="U82" s="1028"/>
      <c r="V82" s="1028">
        <v>2</v>
      </c>
      <c r="W82" s="1028"/>
      <c r="X82" s="1028"/>
      <c r="Y82" s="1028"/>
      <c r="Z82" s="1028"/>
      <c r="AA82" s="1028">
        <v>3</v>
      </c>
      <c r="AB82" s="1028"/>
      <c r="AC82" s="1028"/>
      <c r="AD82" s="1028"/>
      <c r="AE82" s="1028"/>
      <c r="AF82" s="1028">
        <v>3</v>
      </c>
      <c r="AG82" s="1028"/>
      <c r="AH82" s="1028"/>
      <c r="AI82" s="1028"/>
      <c r="AJ82" s="1028"/>
      <c r="AK82" s="1028">
        <v>0</v>
      </c>
      <c r="AL82" s="1028"/>
      <c r="AM82" s="1028"/>
      <c r="AN82" s="1028"/>
      <c r="AO82" s="1028"/>
      <c r="AP82" s="1028">
        <v>0</v>
      </c>
      <c r="AQ82" s="1028"/>
      <c r="AR82" s="1028"/>
      <c r="AS82" s="1028"/>
      <c r="AT82" s="1028"/>
      <c r="AU82" s="1028">
        <v>0</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t="s">
        <v>604</v>
      </c>
      <c r="C83" s="1032"/>
      <c r="D83" s="1032"/>
      <c r="E83" s="1032"/>
      <c r="F83" s="1032"/>
      <c r="G83" s="1032"/>
      <c r="H83" s="1032"/>
      <c r="I83" s="1032"/>
      <c r="J83" s="1032"/>
      <c r="K83" s="1032"/>
      <c r="L83" s="1032"/>
      <c r="M83" s="1032"/>
      <c r="N83" s="1032"/>
      <c r="O83" s="1032"/>
      <c r="P83" s="1033"/>
      <c r="Q83" s="1034">
        <v>37</v>
      </c>
      <c r="R83" s="1028"/>
      <c r="S83" s="1028"/>
      <c r="T83" s="1028"/>
      <c r="U83" s="1028"/>
      <c r="V83" s="1028">
        <v>31</v>
      </c>
      <c r="W83" s="1028"/>
      <c r="X83" s="1028"/>
      <c r="Y83" s="1028"/>
      <c r="Z83" s="1028"/>
      <c r="AA83" s="1028">
        <v>6</v>
      </c>
      <c r="AB83" s="1028"/>
      <c r="AC83" s="1028"/>
      <c r="AD83" s="1028"/>
      <c r="AE83" s="1028"/>
      <c r="AF83" s="1028">
        <v>6</v>
      </c>
      <c r="AG83" s="1028"/>
      <c r="AH83" s="1028"/>
      <c r="AI83" s="1028"/>
      <c r="AJ83" s="1028"/>
      <c r="AK83" s="1028">
        <v>6</v>
      </c>
      <c r="AL83" s="1028"/>
      <c r="AM83" s="1028"/>
      <c r="AN83" s="1028"/>
      <c r="AO83" s="1028"/>
      <c r="AP83" s="1028">
        <v>0</v>
      </c>
      <c r="AQ83" s="1028"/>
      <c r="AR83" s="1028"/>
      <c r="AS83" s="1028"/>
      <c r="AT83" s="1028"/>
      <c r="AU83" s="1028">
        <v>0</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389</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13738</v>
      </c>
      <c r="AG88" s="1016"/>
      <c r="AH88" s="1016"/>
      <c r="AI88" s="1016"/>
      <c r="AJ88" s="1016"/>
      <c r="AK88" s="1020"/>
      <c r="AL88" s="1020"/>
      <c r="AM88" s="1020"/>
      <c r="AN88" s="1020"/>
      <c r="AO88" s="1020"/>
      <c r="AP88" s="1016">
        <v>11320</v>
      </c>
      <c r="AQ88" s="1016"/>
      <c r="AR88" s="1016"/>
      <c r="AS88" s="1016"/>
      <c r="AT88" s="1016"/>
      <c r="AU88" s="1016">
        <v>544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x14ac:dyDescent="0.2">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3007095</v>
      </c>
      <c r="AB110" s="944"/>
      <c r="AC110" s="944"/>
      <c r="AD110" s="944"/>
      <c r="AE110" s="945"/>
      <c r="AF110" s="946">
        <v>2907295</v>
      </c>
      <c r="AG110" s="944"/>
      <c r="AH110" s="944"/>
      <c r="AI110" s="944"/>
      <c r="AJ110" s="945"/>
      <c r="AK110" s="946">
        <v>2904908</v>
      </c>
      <c r="AL110" s="944"/>
      <c r="AM110" s="944"/>
      <c r="AN110" s="944"/>
      <c r="AO110" s="945"/>
      <c r="AP110" s="947">
        <v>22.3</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20545291</v>
      </c>
      <c r="BR110" s="891"/>
      <c r="BS110" s="891"/>
      <c r="BT110" s="891"/>
      <c r="BU110" s="891"/>
      <c r="BV110" s="891">
        <v>21618006</v>
      </c>
      <c r="BW110" s="891"/>
      <c r="BX110" s="891"/>
      <c r="BY110" s="891"/>
      <c r="BZ110" s="891"/>
      <c r="CA110" s="891">
        <v>22539470</v>
      </c>
      <c r="CB110" s="891"/>
      <c r="CC110" s="891"/>
      <c r="CD110" s="891"/>
      <c r="CE110" s="891"/>
      <c r="CF110" s="915">
        <v>173</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438</v>
      </c>
      <c r="DW110" s="892"/>
      <c r="DX110" s="892"/>
      <c r="DY110" s="892"/>
      <c r="DZ110" s="893"/>
    </row>
    <row r="111" spans="1:131" s="248" customFormat="1" ht="26.25" customHeight="1" x14ac:dyDescent="0.2">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440</v>
      </c>
      <c r="AL111" s="972"/>
      <c r="AM111" s="972"/>
      <c r="AN111" s="972"/>
      <c r="AO111" s="973"/>
      <c r="AP111" s="975" t="s">
        <v>440</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21857</v>
      </c>
      <c r="BR111" s="863"/>
      <c r="BS111" s="863"/>
      <c r="BT111" s="863"/>
      <c r="BU111" s="863"/>
      <c r="BV111" s="863">
        <v>15296</v>
      </c>
      <c r="BW111" s="863"/>
      <c r="BX111" s="863"/>
      <c r="BY111" s="863"/>
      <c r="BZ111" s="863"/>
      <c r="CA111" s="863">
        <v>9237</v>
      </c>
      <c r="CB111" s="863"/>
      <c r="CC111" s="863"/>
      <c r="CD111" s="863"/>
      <c r="CE111" s="863"/>
      <c r="CF111" s="924">
        <v>0.1</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440</v>
      </c>
      <c r="DM111" s="863"/>
      <c r="DN111" s="863"/>
      <c r="DO111" s="863"/>
      <c r="DP111" s="863"/>
      <c r="DQ111" s="863" t="s">
        <v>440</v>
      </c>
      <c r="DR111" s="863"/>
      <c r="DS111" s="863"/>
      <c r="DT111" s="863"/>
      <c r="DU111" s="863"/>
      <c r="DV111" s="840" t="s">
        <v>440</v>
      </c>
      <c r="DW111" s="840"/>
      <c r="DX111" s="840"/>
      <c r="DY111" s="840"/>
      <c r="DZ111" s="841"/>
    </row>
    <row r="112" spans="1:131" s="248" customFormat="1" ht="26.25" customHeight="1" x14ac:dyDescent="0.2">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10000</v>
      </c>
      <c r="AB112" s="826"/>
      <c r="AC112" s="826"/>
      <c r="AD112" s="826"/>
      <c r="AE112" s="827"/>
      <c r="AF112" s="828">
        <v>6667</v>
      </c>
      <c r="AG112" s="826"/>
      <c r="AH112" s="826"/>
      <c r="AI112" s="826"/>
      <c r="AJ112" s="827"/>
      <c r="AK112" s="828">
        <v>3333</v>
      </c>
      <c r="AL112" s="826"/>
      <c r="AM112" s="826"/>
      <c r="AN112" s="826"/>
      <c r="AO112" s="827"/>
      <c r="AP112" s="873">
        <v>0</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6534368</v>
      </c>
      <c r="BR112" s="863"/>
      <c r="BS112" s="863"/>
      <c r="BT112" s="863"/>
      <c r="BU112" s="863"/>
      <c r="BV112" s="863">
        <v>6440209</v>
      </c>
      <c r="BW112" s="863"/>
      <c r="BX112" s="863"/>
      <c r="BY112" s="863"/>
      <c r="BZ112" s="863"/>
      <c r="CA112" s="863">
        <v>5939789</v>
      </c>
      <c r="CB112" s="863"/>
      <c r="CC112" s="863"/>
      <c r="CD112" s="863"/>
      <c r="CE112" s="863"/>
      <c r="CF112" s="924">
        <v>45.6</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438</v>
      </c>
      <c r="DM112" s="863"/>
      <c r="DN112" s="863"/>
      <c r="DO112" s="863"/>
      <c r="DP112" s="863"/>
      <c r="DQ112" s="863" t="s">
        <v>440</v>
      </c>
      <c r="DR112" s="863"/>
      <c r="DS112" s="863"/>
      <c r="DT112" s="863"/>
      <c r="DU112" s="863"/>
      <c r="DV112" s="840" t="s">
        <v>439</v>
      </c>
      <c r="DW112" s="840"/>
      <c r="DX112" s="840"/>
      <c r="DY112" s="840"/>
      <c r="DZ112" s="841"/>
    </row>
    <row r="113" spans="1:130" s="248" customFormat="1" ht="26.25" customHeight="1" x14ac:dyDescent="0.2">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807375</v>
      </c>
      <c r="AB113" s="972"/>
      <c r="AC113" s="972"/>
      <c r="AD113" s="972"/>
      <c r="AE113" s="973"/>
      <c r="AF113" s="974">
        <v>745091</v>
      </c>
      <c r="AG113" s="972"/>
      <c r="AH113" s="972"/>
      <c r="AI113" s="972"/>
      <c r="AJ113" s="973"/>
      <c r="AK113" s="974">
        <v>652281</v>
      </c>
      <c r="AL113" s="972"/>
      <c r="AM113" s="972"/>
      <c r="AN113" s="972"/>
      <c r="AO113" s="973"/>
      <c r="AP113" s="975">
        <v>5</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742810</v>
      </c>
      <c r="BR113" s="863"/>
      <c r="BS113" s="863"/>
      <c r="BT113" s="863"/>
      <c r="BU113" s="863"/>
      <c r="BV113" s="863">
        <v>629017</v>
      </c>
      <c r="BW113" s="863"/>
      <c r="BX113" s="863"/>
      <c r="BY113" s="863"/>
      <c r="BZ113" s="863"/>
      <c r="CA113" s="863">
        <v>544167</v>
      </c>
      <c r="CB113" s="863"/>
      <c r="CC113" s="863"/>
      <c r="CD113" s="863"/>
      <c r="CE113" s="863"/>
      <c r="CF113" s="924">
        <v>4.2</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451</v>
      </c>
      <c r="DM113" s="826"/>
      <c r="DN113" s="826"/>
      <c r="DO113" s="826"/>
      <c r="DP113" s="827"/>
      <c r="DQ113" s="828" t="s">
        <v>438</v>
      </c>
      <c r="DR113" s="826"/>
      <c r="DS113" s="826"/>
      <c r="DT113" s="826"/>
      <c r="DU113" s="827"/>
      <c r="DV113" s="873" t="s">
        <v>451</v>
      </c>
      <c r="DW113" s="874"/>
      <c r="DX113" s="874"/>
      <c r="DY113" s="874"/>
      <c r="DZ113" s="875"/>
    </row>
    <row r="114" spans="1:130" s="248" customFormat="1" ht="26.25" customHeight="1" x14ac:dyDescent="0.2">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384850</v>
      </c>
      <c r="AB114" s="826"/>
      <c r="AC114" s="826"/>
      <c r="AD114" s="826"/>
      <c r="AE114" s="827"/>
      <c r="AF114" s="828">
        <v>262062</v>
      </c>
      <c r="AG114" s="826"/>
      <c r="AH114" s="826"/>
      <c r="AI114" s="826"/>
      <c r="AJ114" s="827"/>
      <c r="AK114" s="828">
        <v>225027</v>
      </c>
      <c r="AL114" s="826"/>
      <c r="AM114" s="826"/>
      <c r="AN114" s="826"/>
      <c r="AO114" s="827"/>
      <c r="AP114" s="873">
        <v>1.7</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3652390</v>
      </c>
      <c r="BR114" s="863"/>
      <c r="BS114" s="863"/>
      <c r="BT114" s="863"/>
      <c r="BU114" s="863"/>
      <c r="BV114" s="863">
        <v>3665241</v>
      </c>
      <c r="BW114" s="863"/>
      <c r="BX114" s="863"/>
      <c r="BY114" s="863"/>
      <c r="BZ114" s="863"/>
      <c r="CA114" s="863">
        <v>3797285</v>
      </c>
      <c r="CB114" s="863"/>
      <c r="CC114" s="863"/>
      <c r="CD114" s="863"/>
      <c r="CE114" s="863"/>
      <c r="CF114" s="924">
        <v>29.1</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439</v>
      </c>
      <c r="DR114" s="826"/>
      <c r="DS114" s="826"/>
      <c r="DT114" s="826"/>
      <c r="DU114" s="827"/>
      <c r="DV114" s="873" t="s">
        <v>440</v>
      </c>
      <c r="DW114" s="874"/>
      <c r="DX114" s="874"/>
      <c r="DY114" s="874"/>
      <c r="DZ114" s="875"/>
    </row>
    <row r="115" spans="1:130" s="248" customFormat="1" ht="26.25" customHeight="1" x14ac:dyDescent="0.2">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7382</v>
      </c>
      <c r="AB115" s="972"/>
      <c r="AC115" s="972"/>
      <c r="AD115" s="972"/>
      <c r="AE115" s="973"/>
      <c r="AF115" s="974">
        <v>6368</v>
      </c>
      <c r="AG115" s="972"/>
      <c r="AH115" s="972"/>
      <c r="AI115" s="972"/>
      <c r="AJ115" s="973"/>
      <c r="AK115" s="974">
        <v>5932</v>
      </c>
      <c r="AL115" s="972"/>
      <c r="AM115" s="972"/>
      <c r="AN115" s="972"/>
      <c r="AO115" s="973"/>
      <c r="AP115" s="975">
        <v>0</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438</v>
      </c>
      <c r="BW115" s="863"/>
      <c r="BX115" s="863"/>
      <c r="BY115" s="863"/>
      <c r="BZ115" s="863"/>
      <c r="CA115" s="863" t="s">
        <v>440</v>
      </c>
      <c r="CB115" s="863"/>
      <c r="CC115" s="863"/>
      <c r="CD115" s="863"/>
      <c r="CE115" s="863"/>
      <c r="CF115" s="924" t="s">
        <v>438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451</v>
      </c>
      <c r="DH115" s="826"/>
      <c r="DI115" s="826"/>
      <c r="DJ115" s="826"/>
      <c r="DK115" s="827"/>
      <c r="DL115" s="828" t="s">
        <v>458</v>
      </c>
      <c r="DM115" s="826"/>
      <c r="DN115" s="826"/>
      <c r="DO115" s="826"/>
      <c r="DP115" s="827"/>
      <c r="DQ115" s="828" t="s">
        <v>440</v>
      </c>
      <c r="DR115" s="826"/>
      <c r="DS115" s="826"/>
      <c r="DT115" s="826"/>
      <c r="DU115" s="827"/>
      <c r="DV115" s="873" t="s">
        <v>440</v>
      </c>
      <c r="DW115" s="874"/>
      <c r="DX115" s="874"/>
      <c r="DY115" s="874"/>
      <c r="DZ115" s="875"/>
    </row>
    <row r="116" spans="1:130" s="248" customFormat="1" ht="26.25" customHeight="1" x14ac:dyDescent="0.2">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61</v>
      </c>
      <c r="AB116" s="826"/>
      <c r="AC116" s="826"/>
      <c r="AD116" s="826"/>
      <c r="AE116" s="827"/>
      <c r="AF116" s="828">
        <v>30</v>
      </c>
      <c r="AG116" s="826"/>
      <c r="AH116" s="826"/>
      <c r="AI116" s="826"/>
      <c r="AJ116" s="827"/>
      <c r="AK116" s="828">
        <v>25</v>
      </c>
      <c r="AL116" s="826"/>
      <c r="AM116" s="826"/>
      <c r="AN116" s="826"/>
      <c r="AO116" s="827"/>
      <c r="AP116" s="873">
        <v>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439</v>
      </c>
      <c r="BW116" s="863"/>
      <c r="BX116" s="863"/>
      <c r="BY116" s="863"/>
      <c r="BZ116" s="863"/>
      <c r="CA116" s="863" t="s">
        <v>440</v>
      </c>
      <c r="CB116" s="863"/>
      <c r="CC116" s="863"/>
      <c r="CD116" s="863"/>
      <c r="CE116" s="863"/>
      <c r="CF116" s="924" t="s">
        <v>451</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440</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4216763</v>
      </c>
      <c r="AB117" s="958"/>
      <c r="AC117" s="958"/>
      <c r="AD117" s="958"/>
      <c r="AE117" s="959"/>
      <c r="AF117" s="960">
        <v>3927513</v>
      </c>
      <c r="AG117" s="958"/>
      <c r="AH117" s="958"/>
      <c r="AI117" s="958"/>
      <c r="AJ117" s="959"/>
      <c r="AK117" s="960">
        <v>3791506</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458</v>
      </c>
      <c r="BR117" s="863"/>
      <c r="BS117" s="863"/>
      <c r="BT117" s="863"/>
      <c r="BU117" s="863"/>
      <c r="BV117" s="863" t="s">
        <v>458</v>
      </c>
      <c r="BW117" s="863"/>
      <c r="BX117" s="863"/>
      <c r="BY117" s="863"/>
      <c r="BZ117" s="863"/>
      <c r="CA117" s="863" t="s">
        <v>458</v>
      </c>
      <c r="CB117" s="863"/>
      <c r="CC117" s="863"/>
      <c r="CD117" s="863"/>
      <c r="CE117" s="863"/>
      <c r="CF117" s="924" t="s">
        <v>458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439</v>
      </c>
      <c r="DH117" s="826"/>
      <c r="DI117" s="826"/>
      <c r="DJ117" s="826"/>
      <c r="DK117" s="827"/>
      <c r="DL117" s="828" t="s">
        <v>458</v>
      </c>
      <c r="DM117" s="826"/>
      <c r="DN117" s="826"/>
      <c r="DO117" s="826"/>
      <c r="DP117" s="827"/>
      <c r="DQ117" s="828" t="s">
        <v>458</v>
      </c>
      <c r="DR117" s="826"/>
      <c r="DS117" s="826"/>
      <c r="DT117" s="826"/>
      <c r="DU117" s="827"/>
      <c r="DV117" s="873" t="s">
        <v>458</v>
      </c>
      <c r="DW117" s="874"/>
      <c r="DX117" s="874"/>
      <c r="DY117" s="874"/>
      <c r="DZ117" s="875"/>
    </row>
    <row r="118" spans="1:130" s="248" customFormat="1" ht="26.25" customHeight="1" x14ac:dyDescent="0.2">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458</v>
      </c>
      <c r="BR118" s="894"/>
      <c r="BS118" s="894"/>
      <c r="BT118" s="894"/>
      <c r="BU118" s="894"/>
      <c r="BV118" s="894" t="s">
        <v>440</v>
      </c>
      <c r="BW118" s="894"/>
      <c r="BX118" s="894"/>
      <c r="BY118" s="894"/>
      <c r="BZ118" s="894"/>
      <c r="CA118" s="894" t="s">
        <v>458</v>
      </c>
      <c r="CB118" s="894"/>
      <c r="CC118" s="894"/>
      <c r="CD118" s="894"/>
      <c r="CE118" s="894"/>
      <c r="CF118" s="924" t="s">
        <v>458</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440</v>
      </c>
      <c r="DM118" s="826"/>
      <c r="DN118" s="826"/>
      <c r="DO118" s="826"/>
      <c r="DP118" s="827"/>
      <c r="DQ118" s="828" t="s">
        <v>440</v>
      </c>
      <c r="DR118" s="826"/>
      <c r="DS118" s="826"/>
      <c r="DT118" s="826"/>
      <c r="DU118" s="827"/>
      <c r="DV118" s="873" t="s">
        <v>440</v>
      </c>
      <c r="DW118" s="874"/>
      <c r="DX118" s="874"/>
      <c r="DY118" s="874"/>
      <c r="DZ118" s="875"/>
    </row>
    <row r="119" spans="1:130" s="248" customFormat="1" ht="26.25" customHeight="1" x14ac:dyDescent="0.2">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440</v>
      </c>
      <c r="AG119" s="944"/>
      <c r="AH119" s="944"/>
      <c r="AI119" s="944"/>
      <c r="AJ119" s="945"/>
      <c r="AK119" s="946" t="s">
        <v>467</v>
      </c>
      <c r="AL119" s="944"/>
      <c r="AM119" s="944"/>
      <c r="AN119" s="944"/>
      <c r="AO119" s="945"/>
      <c r="AP119" s="947" t="s">
        <v>458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468</v>
      </c>
      <c r="BP119" s="927"/>
      <c r="BQ119" s="931">
        <v>31496716</v>
      </c>
      <c r="BR119" s="894"/>
      <c r="BS119" s="894"/>
      <c r="BT119" s="894"/>
      <c r="BU119" s="894"/>
      <c r="BV119" s="894">
        <v>32367769</v>
      </c>
      <c r="BW119" s="894"/>
      <c r="BX119" s="894"/>
      <c r="BY119" s="894"/>
      <c r="BZ119" s="894"/>
      <c r="CA119" s="894">
        <v>32829948</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21857</v>
      </c>
      <c r="DH119" s="809"/>
      <c r="DI119" s="809"/>
      <c r="DJ119" s="809"/>
      <c r="DK119" s="810"/>
      <c r="DL119" s="811">
        <v>15296</v>
      </c>
      <c r="DM119" s="809"/>
      <c r="DN119" s="809"/>
      <c r="DO119" s="809"/>
      <c r="DP119" s="810"/>
      <c r="DQ119" s="811">
        <v>9237</v>
      </c>
      <c r="DR119" s="809"/>
      <c r="DS119" s="809"/>
      <c r="DT119" s="809"/>
      <c r="DU119" s="810"/>
      <c r="DV119" s="897">
        <v>0.1</v>
      </c>
      <c r="DW119" s="898"/>
      <c r="DX119" s="898"/>
      <c r="DY119" s="898"/>
      <c r="DZ119" s="899"/>
    </row>
    <row r="120" spans="1:130" s="248" customFormat="1" ht="26.25" customHeight="1" x14ac:dyDescent="0.2">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458</v>
      </c>
      <c r="AB120" s="826"/>
      <c r="AC120" s="826"/>
      <c r="AD120" s="826"/>
      <c r="AE120" s="827"/>
      <c r="AF120" s="828" t="s">
        <v>440</v>
      </c>
      <c r="AG120" s="826"/>
      <c r="AH120" s="826"/>
      <c r="AI120" s="826"/>
      <c r="AJ120" s="827"/>
      <c r="AK120" s="828" t="s">
        <v>440</v>
      </c>
      <c r="AL120" s="826"/>
      <c r="AM120" s="826"/>
      <c r="AN120" s="826"/>
      <c r="AO120" s="827"/>
      <c r="AP120" s="873" t="s">
        <v>440</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20274386</v>
      </c>
      <c r="BR120" s="891"/>
      <c r="BS120" s="891"/>
      <c r="BT120" s="891"/>
      <c r="BU120" s="891"/>
      <c r="BV120" s="891">
        <v>18932243</v>
      </c>
      <c r="BW120" s="891"/>
      <c r="BX120" s="891"/>
      <c r="BY120" s="891"/>
      <c r="BZ120" s="891"/>
      <c r="CA120" s="891">
        <v>18735395</v>
      </c>
      <c r="CB120" s="891"/>
      <c r="CC120" s="891"/>
      <c r="CD120" s="891"/>
      <c r="CE120" s="891"/>
      <c r="CF120" s="915">
        <v>143.80000000000001</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t="s">
        <v>440</v>
      </c>
      <c r="DH120" s="891"/>
      <c r="DI120" s="891"/>
      <c r="DJ120" s="891"/>
      <c r="DK120" s="891"/>
      <c r="DL120" s="891" t="s">
        <v>458</v>
      </c>
      <c r="DM120" s="891"/>
      <c r="DN120" s="891"/>
      <c r="DO120" s="891"/>
      <c r="DP120" s="891"/>
      <c r="DQ120" s="891">
        <v>4472687</v>
      </c>
      <c r="DR120" s="891"/>
      <c r="DS120" s="891"/>
      <c r="DT120" s="891"/>
      <c r="DU120" s="891"/>
      <c r="DV120" s="892">
        <v>34.299999999999997</v>
      </c>
      <c r="DW120" s="892"/>
      <c r="DX120" s="892"/>
      <c r="DY120" s="892"/>
      <c r="DZ120" s="893"/>
    </row>
    <row r="121" spans="1:130" s="248" customFormat="1" ht="26.25" customHeight="1" x14ac:dyDescent="0.2">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440</v>
      </c>
      <c r="AB121" s="826"/>
      <c r="AC121" s="826"/>
      <c r="AD121" s="826"/>
      <c r="AE121" s="827"/>
      <c r="AF121" s="828" t="s">
        <v>440</v>
      </c>
      <c r="AG121" s="826"/>
      <c r="AH121" s="826"/>
      <c r="AI121" s="826"/>
      <c r="AJ121" s="827"/>
      <c r="AK121" s="828" t="s">
        <v>440</v>
      </c>
      <c r="AL121" s="826"/>
      <c r="AM121" s="826"/>
      <c r="AN121" s="826"/>
      <c r="AO121" s="827"/>
      <c r="AP121" s="873" t="s">
        <v>440</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1590868</v>
      </c>
      <c r="BR121" s="863"/>
      <c r="BS121" s="863"/>
      <c r="BT121" s="863"/>
      <c r="BU121" s="863"/>
      <c r="BV121" s="863">
        <v>1464436</v>
      </c>
      <c r="BW121" s="863"/>
      <c r="BX121" s="863"/>
      <c r="BY121" s="863"/>
      <c r="BZ121" s="863"/>
      <c r="CA121" s="863">
        <v>1262259</v>
      </c>
      <c r="CB121" s="863"/>
      <c r="CC121" s="863"/>
      <c r="CD121" s="863"/>
      <c r="CE121" s="863"/>
      <c r="CF121" s="924">
        <v>9.6999999999999993</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1495461</v>
      </c>
      <c r="DH121" s="863"/>
      <c r="DI121" s="863"/>
      <c r="DJ121" s="863"/>
      <c r="DK121" s="863"/>
      <c r="DL121" s="863">
        <v>1578181</v>
      </c>
      <c r="DM121" s="863"/>
      <c r="DN121" s="863"/>
      <c r="DO121" s="863"/>
      <c r="DP121" s="863"/>
      <c r="DQ121" s="863">
        <v>1458634</v>
      </c>
      <c r="DR121" s="863"/>
      <c r="DS121" s="863"/>
      <c r="DT121" s="863"/>
      <c r="DU121" s="863"/>
      <c r="DV121" s="840">
        <v>11.2</v>
      </c>
      <c r="DW121" s="840"/>
      <c r="DX121" s="840"/>
      <c r="DY121" s="840"/>
      <c r="DZ121" s="841"/>
    </row>
    <row r="122" spans="1:130" s="248" customFormat="1" ht="26.25" customHeight="1" x14ac:dyDescent="0.2">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440</v>
      </c>
      <c r="AB122" s="826"/>
      <c r="AC122" s="826"/>
      <c r="AD122" s="826"/>
      <c r="AE122" s="827"/>
      <c r="AF122" s="828" t="s">
        <v>440</v>
      </c>
      <c r="AG122" s="826"/>
      <c r="AH122" s="826"/>
      <c r="AI122" s="826"/>
      <c r="AJ122" s="827"/>
      <c r="AK122" s="828" t="s">
        <v>440</v>
      </c>
      <c r="AL122" s="826"/>
      <c r="AM122" s="826"/>
      <c r="AN122" s="826"/>
      <c r="AO122" s="827"/>
      <c r="AP122" s="873" t="s">
        <v>440</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25622272</v>
      </c>
      <c r="BR122" s="894"/>
      <c r="BS122" s="894"/>
      <c r="BT122" s="894"/>
      <c r="BU122" s="894"/>
      <c r="BV122" s="894">
        <v>25894242</v>
      </c>
      <c r="BW122" s="894"/>
      <c r="BX122" s="894"/>
      <c r="BY122" s="894"/>
      <c r="BZ122" s="894"/>
      <c r="CA122" s="894">
        <v>26239343</v>
      </c>
      <c r="CB122" s="894"/>
      <c r="CC122" s="894"/>
      <c r="CD122" s="894"/>
      <c r="CE122" s="894"/>
      <c r="CF122" s="895">
        <v>201.4</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7340</v>
      </c>
      <c r="DH122" s="863"/>
      <c r="DI122" s="863"/>
      <c r="DJ122" s="863"/>
      <c r="DK122" s="863"/>
      <c r="DL122" s="863">
        <v>11076</v>
      </c>
      <c r="DM122" s="863"/>
      <c r="DN122" s="863"/>
      <c r="DO122" s="863"/>
      <c r="DP122" s="863"/>
      <c r="DQ122" s="863">
        <v>8468</v>
      </c>
      <c r="DR122" s="863"/>
      <c r="DS122" s="863"/>
      <c r="DT122" s="863"/>
      <c r="DU122" s="863"/>
      <c r="DV122" s="840">
        <v>0.1</v>
      </c>
      <c r="DW122" s="840"/>
      <c r="DX122" s="840"/>
      <c r="DY122" s="840"/>
      <c r="DZ122" s="841"/>
    </row>
    <row r="123" spans="1:130" s="248" customFormat="1" ht="26.25" customHeight="1" x14ac:dyDescent="0.2">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451</v>
      </c>
      <c r="AG123" s="826"/>
      <c r="AH123" s="826"/>
      <c r="AI123" s="826"/>
      <c r="AJ123" s="827"/>
      <c r="AK123" s="828" t="s">
        <v>440</v>
      </c>
      <c r="AL123" s="826"/>
      <c r="AM123" s="826"/>
      <c r="AN123" s="826"/>
      <c r="AO123" s="827"/>
      <c r="AP123" s="873" t="s">
        <v>440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479</v>
      </c>
      <c r="BP123" s="927"/>
      <c r="BQ123" s="881">
        <v>47487526</v>
      </c>
      <c r="BR123" s="882"/>
      <c r="BS123" s="882"/>
      <c r="BT123" s="882"/>
      <c r="BU123" s="882"/>
      <c r="BV123" s="882">
        <v>46290921</v>
      </c>
      <c r="BW123" s="882"/>
      <c r="BX123" s="882"/>
      <c r="BY123" s="882"/>
      <c r="BZ123" s="882"/>
      <c r="CA123" s="882">
        <v>46236997</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439</v>
      </c>
      <c r="DH123" s="826"/>
      <c r="DI123" s="826"/>
      <c r="DJ123" s="826"/>
      <c r="DK123" s="827"/>
      <c r="DL123" s="828" t="s">
        <v>481</v>
      </c>
      <c r="DM123" s="826"/>
      <c r="DN123" s="826"/>
      <c r="DO123" s="826"/>
      <c r="DP123" s="827"/>
      <c r="DQ123" s="828" t="s">
        <v>458</v>
      </c>
      <c r="DR123" s="826"/>
      <c r="DS123" s="826"/>
      <c r="DT123" s="826"/>
      <c r="DU123" s="827"/>
      <c r="DV123" s="873" t="s">
        <v>481</v>
      </c>
      <c r="DW123" s="874"/>
      <c r="DX123" s="874"/>
      <c r="DY123" s="874"/>
      <c r="DZ123" s="875"/>
    </row>
    <row r="124" spans="1:130" s="248" customFormat="1" ht="26.25" customHeight="1" thickBot="1" x14ac:dyDescent="0.25">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458</v>
      </c>
      <c r="AB124" s="826"/>
      <c r="AC124" s="826"/>
      <c r="AD124" s="826"/>
      <c r="AE124" s="827"/>
      <c r="AF124" s="828" t="s">
        <v>439</v>
      </c>
      <c r="AG124" s="826"/>
      <c r="AH124" s="826"/>
      <c r="AI124" s="826"/>
      <c r="AJ124" s="827"/>
      <c r="AK124" s="828" t="s">
        <v>467</v>
      </c>
      <c r="AL124" s="826"/>
      <c r="AM124" s="826"/>
      <c r="AN124" s="826"/>
      <c r="AO124" s="827"/>
      <c r="AP124" s="873" t="s">
        <v>439</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458</v>
      </c>
      <c r="BR124" s="880"/>
      <c r="BS124" s="880"/>
      <c r="BT124" s="880"/>
      <c r="BU124" s="880"/>
      <c r="BV124" s="880" t="s">
        <v>438</v>
      </c>
      <c r="BW124" s="880"/>
      <c r="BX124" s="880"/>
      <c r="BY124" s="880"/>
      <c r="BZ124" s="880"/>
      <c r="CA124" s="880" t="s">
        <v>458</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5031567</v>
      </c>
      <c r="DH124" s="809"/>
      <c r="DI124" s="809"/>
      <c r="DJ124" s="809"/>
      <c r="DK124" s="810"/>
      <c r="DL124" s="811">
        <v>4850952</v>
      </c>
      <c r="DM124" s="809"/>
      <c r="DN124" s="809"/>
      <c r="DO124" s="809"/>
      <c r="DP124" s="810"/>
      <c r="DQ124" s="811" t="s">
        <v>439</v>
      </c>
      <c r="DR124" s="809"/>
      <c r="DS124" s="809"/>
      <c r="DT124" s="809"/>
      <c r="DU124" s="810"/>
      <c r="DV124" s="897" t="s">
        <v>439</v>
      </c>
      <c r="DW124" s="898"/>
      <c r="DX124" s="898"/>
      <c r="DY124" s="898"/>
      <c r="DZ124" s="899"/>
    </row>
    <row r="125" spans="1:130" s="248" customFormat="1" ht="26.25" customHeight="1" x14ac:dyDescent="0.2">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481</v>
      </c>
      <c r="AB125" s="826"/>
      <c r="AC125" s="826"/>
      <c r="AD125" s="826"/>
      <c r="AE125" s="827"/>
      <c r="AF125" s="828" t="s">
        <v>484</v>
      </c>
      <c r="AG125" s="826"/>
      <c r="AH125" s="826"/>
      <c r="AI125" s="826"/>
      <c r="AJ125" s="827"/>
      <c r="AK125" s="828" t="s">
        <v>485</v>
      </c>
      <c r="AL125" s="826"/>
      <c r="AM125" s="826"/>
      <c r="AN125" s="826"/>
      <c r="AO125" s="827"/>
      <c r="AP125" s="873" t="s">
        <v>481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467</v>
      </c>
      <c r="DH125" s="891"/>
      <c r="DI125" s="891"/>
      <c r="DJ125" s="891"/>
      <c r="DK125" s="891"/>
      <c r="DL125" s="891" t="s">
        <v>467</v>
      </c>
      <c r="DM125" s="891"/>
      <c r="DN125" s="891"/>
      <c r="DO125" s="891"/>
      <c r="DP125" s="891"/>
      <c r="DQ125" s="891" t="s">
        <v>484</v>
      </c>
      <c r="DR125" s="891"/>
      <c r="DS125" s="891"/>
      <c r="DT125" s="891"/>
      <c r="DU125" s="891"/>
      <c r="DV125" s="892" t="s">
        <v>481</v>
      </c>
      <c r="DW125" s="892"/>
      <c r="DX125" s="892"/>
      <c r="DY125" s="892"/>
      <c r="DZ125" s="893"/>
    </row>
    <row r="126" spans="1:130" s="248" customFormat="1" ht="26.25" customHeight="1" thickBot="1" x14ac:dyDescent="0.25">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439</v>
      </c>
      <c r="AB126" s="826"/>
      <c r="AC126" s="826"/>
      <c r="AD126" s="826"/>
      <c r="AE126" s="827"/>
      <c r="AF126" s="828" t="s">
        <v>481</v>
      </c>
      <c r="AG126" s="826"/>
      <c r="AH126" s="826"/>
      <c r="AI126" s="826"/>
      <c r="AJ126" s="827"/>
      <c r="AK126" s="828" t="s">
        <v>174</v>
      </c>
      <c r="AL126" s="826"/>
      <c r="AM126" s="826"/>
      <c r="AN126" s="826"/>
      <c r="AO126" s="827"/>
      <c r="AP126" s="873" t="s">
        <v>488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489</v>
      </c>
      <c r="CQ126" s="796"/>
      <c r="CR126" s="796"/>
      <c r="CS126" s="796"/>
      <c r="CT126" s="796"/>
      <c r="CU126" s="796"/>
      <c r="CV126" s="796"/>
      <c r="CW126" s="796"/>
      <c r="CX126" s="796"/>
      <c r="CY126" s="796"/>
      <c r="CZ126" s="796"/>
      <c r="DA126" s="796"/>
      <c r="DB126" s="796"/>
      <c r="DC126" s="796"/>
      <c r="DD126" s="796"/>
      <c r="DE126" s="796"/>
      <c r="DF126" s="797"/>
      <c r="DG126" s="862" t="s">
        <v>439</v>
      </c>
      <c r="DH126" s="863"/>
      <c r="DI126" s="863"/>
      <c r="DJ126" s="863"/>
      <c r="DK126" s="863"/>
      <c r="DL126" s="863" t="s">
        <v>484</v>
      </c>
      <c r="DM126" s="863"/>
      <c r="DN126" s="863"/>
      <c r="DO126" s="863"/>
      <c r="DP126" s="863"/>
      <c r="DQ126" s="863" t="s">
        <v>481</v>
      </c>
      <c r="DR126" s="863"/>
      <c r="DS126" s="863"/>
      <c r="DT126" s="863"/>
      <c r="DU126" s="863"/>
      <c r="DV126" s="840" t="s">
        <v>481</v>
      </c>
      <c r="DW126" s="840"/>
      <c r="DX126" s="840"/>
      <c r="DY126" s="840"/>
      <c r="DZ126" s="841"/>
    </row>
    <row r="127" spans="1:130" s="248" customFormat="1" ht="26.25" customHeight="1" x14ac:dyDescent="0.2">
      <c r="A127" s="868"/>
      <c r="B127" s="869"/>
      <c r="C127" s="887" t="s">
        <v>490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7382</v>
      </c>
      <c r="AB127" s="826"/>
      <c r="AC127" s="826"/>
      <c r="AD127" s="826"/>
      <c r="AE127" s="827"/>
      <c r="AF127" s="828">
        <v>6368</v>
      </c>
      <c r="AG127" s="826"/>
      <c r="AH127" s="826"/>
      <c r="AI127" s="826"/>
      <c r="AJ127" s="827"/>
      <c r="AK127" s="828">
        <v>5932</v>
      </c>
      <c r="AL127" s="826"/>
      <c r="AM127" s="826"/>
      <c r="AN127" s="826"/>
      <c r="AO127" s="827"/>
      <c r="AP127" s="873">
        <v>0</v>
      </c>
      <c r="AQ127" s="874"/>
      <c r="AR127" s="874"/>
      <c r="AS127" s="874"/>
      <c r="AT127" s="875"/>
      <c r="AU127" s="284"/>
      <c r="AV127" s="284"/>
      <c r="AW127" s="284"/>
      <c r="AX127" s="890" t="s">
        <v>491</v>
      </c>
      <c r="AY127" s="858"/>
      <c r="AZ127" s="858"/>
      <c r="BA127" s="858"/>
      <c r="BB127" s="858"/>
      <c r="BC127" s="858"/>
      <c r="BD127" s="858"/>
      <c r="BE127" s="859"/>
      <c r="BF127" s="857" t="s">
        <v>492</v>
      </c>
      <c r="BG127" s="858"/>
      <c r="BH127" s="858"/>
      <c r="BI127" s="858"/>
      <c r="BJ127" s="858"/>
      <c r="BK127" s="858"/>
      <c r="BL127" s="859"/>
      <c r="BM127" s="857" t="s">
        <v>493</v>
      </c>
      <c r="BN127" s="858"/>
      <c r="BO127" s="858"/>
      <c r="BP127" s="858"/>
      <c r="BQ127" s="858"/>
      <c r="BR127" s="858"/>
      <c r="BS127" s="859"/>
      <c r="BT127" s="857" t="s">
        <v>494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495</v>
      </c>
      <c r="CQ127" s="796"/>
      <c r="CR127" s="796"/>
      <c r="CS127" s="796"/>
      <c r="CT127" s="796"/>
      <c r="CU127" s="796"/>
      <c r="CV127" s="796"/>
      <c r="CW127" s="796"/>
      <c r="CX127" s="796"/>
      <c r="CY127" s="796"/>
      <c r="CZ127" s="796"/>
      <c r="DA127" s="796"/>
      <c r="DB127" s="796"/>
      <c r="DC127" s="796"/>
      <c r="DD127" s="796"/>
      <c r="DE127" s="796"/>
      <c r="DF127" s="797"/>
      <c r="DG127" s="862" t="s">
        <v>485</v>
      </c>
      <c r="DH127" s="863"/>
      <c r="DI127" s="863"/>
      <c r="DJ127" s="863"/>
      <c r="DK127" s="863"/>
      <c r="DL127" s="863" t="s">
        <v>467</v>
      </c>
      <c r="DM127" s="863"/>
      <c r="DN127" s="863"/>
      <c r="DO127" s="863"/>
      <c r="DP127" s="863"/>
      <c r="DQ127" s="863" t="s">
        <v>458</v>
      </c>
      <c r="DR127" s="863"/>
      <c r="DS127" s="863"/>
      <c r="DT127" s="863"/>
      <c r="DU127" s="863"/>
      <c r="DV127" s="840" t="s">
        <v>467</v>
      </c>
      <c r="DW127" s="840"/>
      <c r="DX127" s="840"/>
      <c r="DY127" s="840"/>
      <c r="DZ127" s="841"/>
    </row>
    <row r="128" spans="1:130" s="248" customFormat="1" ht="26.25" customHeight="1" thickBot="1" x14ac:dyDescent="0.25">
      <c r="A128" s="842" t="s">
        <v>496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497</v>
      </c>
      <c r="X128" s="844"/>
      <c r="Y128" s="844"/>
      <c r="Z128" s="845"/>
      <c r="AA128" s="846">
        <v>105552</v>
      </c>
      <c r="AB128" s="847"/>
      <c r="AC128" s="847"/>
      <c r="AD128" s="847"/>
      <c r="AE128" s="848"/>
      <c r="AF128" s="849">
        <v>113548</v>
      </c>
      <c r="AG128" s="847"/>
      <c r="AH128" s="847"/>
      <c r="AI128" s="847"/>
      <c r="AJ128" s="848"/>
      <c r="AK128" s="849">
        <v>123204</v>
      </c>
      <c r="AL128" s="847"/>
      <c r="AM128" s="847"/>
      <c r="AN128" s="847"/>
      <c r="AO128" s="848"/>
      <c r="AP128" s="850"/>
      <c r="AQ128" s="851"/>
      <c r="AR128" s="851"/>
      <c r="AS128" s="851"/>
      <c r="AT128" s="852"/>
      <c r="AU128" s="284"/>
      <c r="AV128" s="284"/>
      <c r="AW128" s="284"/>
      <c r="AX128" s="853" t="s">
        <v>498</v>
      </c>
      <c r="AY128" s="854"/>
      <c r="AZ128" s="854"/>
      <c r="BA128" s="854"/>
      <c r="BB128" s="854"/>
      <c r="BC128" s="854"/>
      <c r="BD128" s="854"/>
      <c r="BE128" s="855"/>
      <c r="BF128" s="832" t="s">
        <v>439</v>
      </c>
      <c r="BG128" s="833"/>
      <c r="BH128" s="833"/>
      <c r="BI128" s="833"/>
      <c r="BJ128" s="833"/>
      <c r="BK128" s="833"/>
      <c r="BL128" s="856"/>
      <c r="BM128" s="832">
        <v>12.69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499</v>
      </c>
      <c r="CQ128" s="774"/>
      <c r="CR128" s="774"/>
      <c r="CS128" s="774"/>
      <c r="CT128" s="774"/>
      <c r="CU128" s="774"/>
      <c r="CV128" s="774"/>
      <c r="CW128" s="774"/>
      <c r="CX128" s="774"/>
      <c r="CY128" s="774"/>
      <c r="CZ128" s="774"/>
      <c r="DA128" s="774"/>
      <c r="DB128" s="774"/>
      <c r="DC128" s="774"/>
      <c r="DD128" s="774"/>
      <c r="DE128" s="774"/>
      <c r="DF128" s="775"/>
      <c r="DG128" s="836" t="s">
        <v>481</v>
      </c>
      <c r="DH128" s="837"/>
      <c r="DI128" s="837"/>
      <c r="DJ128" s="837"/>
      <c r="DK128" s="837"/>
      <c r="DL128" s="837" t="s">
        <v>467</v>
      </c>
      <c r="DM128" s="837"/>
      <c r="DN128" s="837"/>
      <c r="DO128" s="837"/>
      <c r="DP128" s="837"/>
      <c r="DQ128" s="837" t="s">
        <v>458</v>
      </c>
      <c r="DR128" s="837"/>
      <c r="DS128" s="837"/>
      <c r="DT128" s="837"/>
      <c r="DU128" s="837"/>
      <c r="DV128" s="838" t="s">
        <v>485</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500</v>
      </c>
      <c r="X129" s="823"/>
      <c r="Y129" s="823"/>
      <c r="Z129" s="824"/>
      <c r="AA129" s="825">
        <v>16804912</v>
      </c>
      <c r="AB129" s="826"/>
      <c r="AC129" s="826"/>
      <c r="AD129" s="826"/>
      <c r="AE129" s="827"/>
      <c r="AF129" s="828">
        <v>16311978</v>
      </c>
      <c r="AG129" s="826"/>
      <c r="AH129" s="826"/>
      <c r="AI129" s="826"/>
      <c r="AJ129" s="827"/>
      <c r="AK129" s="828">
        <v>16246517</v>
      </c>
      <c r="AL129" s="826"/>
      <c r="AM129" s="826"/>
      <c r="AN129" s="826"/>
      <c r="AO129" s="827"/>
      <c r="AP129" s="829"/>
      <c r="AQ129" s="830"/>
      <c r="AR129" s="830"/>
      <c r="AS129" s="830"/>
      <c r="AT129" s="831"/>
      <c r="AU129" s="286"/>
      <c r="AV129" s="286"/>
      <c r="AW129" s="286"/>
      <c r="AX129" s="795" t="s">
        <v>501</v>
      </c>
      <c r="AY129" s="796"/>
      <c r="AZ129" s="796"/>
      <c r="BA129" s="796"/>
      <c r="BB129" s="796"/>
      <c r="BC129" s="796"/>
      <c r="BD129" s="796"/>
      <c r="BE129" s="797"/>
      <c r="BF129" s="815" t="s">
        <v>488</v>
      </c>
      <c r="BG129" s="816"/>
      <c r="BH129" s="816"/>
      <c r="BI129" s="816"/>
      <c r="BJ129" s="816"/>
      <c r="BK129" s="816"/>
      <c r="BL129" s="817"/>
      <c r="BM129" s="815">
        <v>17.690000000000001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3628444</v>
      </c>
      <c r="AB130" s="826"/>
      <c r="AC130" s="826"/>
      <c r="AD130" s="826"/>
      <c r="AE130" s="827"/>
      <c r="AF130" s="828">
        <v>3360009</v>
      </c>
      <c r="AG130" s="826"/>
      <c r="AH130" s="826"/>
      <c r="AI130" s="826"/>
      <c r="AJ130" s="827"/>
      <c r="AK130" s="828">
        <v>3217967</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3.5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13176468</v>
      </c>
      <c r="AB131" s="809"/>
      <c r="AC131" s="809"/>
      <c r="AD131" s="809"/>
      <c r="AE131" s="810"/>
      <c r="AF131" s="811">
        <v>12951969</v>
      </c>
      <c r="AG131" s="809"/>
      <c r="AH131" s="809"/>
      <c r="AI131" s="809"/>
      <c r="AJ131" s="810"/>
      <c r="AK131" s="811">
        <v>13028550</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t="s">
        <v>481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3.6638574159999999</v>
      </c>
      <c r="AB132" s="789"/>
      <c r="AC132" s="789"/>
      <c r="AD132" s="789"/>
      <c r="AE132" s="790"/>
      <c r="AF132" s="791">
        <v>3.504918827</v>
      </c>
      <c r="AG132" s="789"/>
      <c r="AH132" s="789"/>
      <c r="AI132" s="789"/>
      <c r="AJ132" s="790"/>
      <c r="AK132" s="791">
        <v>3.4565243250000002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2.9</v>
      </c>
      <c r="AB133" s="768"/>
      <c r="AC133" s="768"/>
      <c r="AD133" s="768"/>
      <c r="AE133" s="769"/>
      <c r="AF133" s="767">
        <v>3.2</v>
      </c>
      <c r="AG133" s="768"/>
      <c r="AH133" s="768"/>
      <c r="AI133" s="768"/>
      <c r="AJ133" s="769"/>
      <c r="AK133" s="767">
        <v>3.5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exgiW92iYsoYl/LO1/x0sT3CBIaNqPG5wRERPD0FIflrrNMEa1sng8ectjgT4mU6u5p0GrbrHgJpQZtaew52g==" saltValue="VCA8VRElPrChzK5U+inn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Normal="85" zoomScaleSheetLayoutView="100" workbookViewId="0">
      <selection activeCell="W36" sqref="W36:BC36"/>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19DlG6XyMz78+gbY0tjIeGbB4HFEpbRfJ35u1e53fp5PuiFWXpjnRJbhIPN0RGhqDgyyqdPHmq+SF+YI08qfw==" saltValue="UOkKzRd7OgyfkznxOs99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2" zoomScaleNormal="100" zoomScaleSheetLayoutView="55" workbookViewId="0">
      <selection activeCell="W36" sqref="W36:BC36"/>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yrGPgSgRJSM0yxK0mYGqaVdXs3tJAE7E1h+vXlqaXokQjQDsyHwTDm3shxgInBuwoxk5uFdYc5hw5KlKvXZrA==" saltValue="hlkYZYKNgoUQwBLTaFZj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election activeCell="W36" sqref="W36:BC36"/>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518</v>
      </c>
      <c r="AL9" s="1190"/>
      <c r="AM9" s="1190"/>
      <c r="AN9" s="1191"/>
      <c r="AO9" s="314">
        <v>3742661</v>
      </c>
      <c r="AP9" s="314">
        <v>87480</v>
      </c>
      <c r="AQ9" s="315">
        <v>94370</v>
      </c>
      <c r="AR9" s="316">
        <v>-7.3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519</v>
      </c>
      <c r="AL10" s="1190"/>
      <c r="AM10" s="1190"/>
      <c r="AN10" s="1191"/>
      <c r="AO10" s="317">
        <v>585040</v>
      </c>
      <c r="AP10" s="317">
        <v>13675</v>
      </c>
      <c r="AQ10" s="318">
        <v>9302</v>
      </c>
      <c r="AR10" s="319">
        <v>47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520</v>
      </c>
      <c r="AL11" s="1190"/>
      <c r="AM11" s="1190"/>
      <c r="AN11" s="1191"/>
      <c r="AO11" s="317">
        <v>87544</v>
      </c>
      <c r="AP11" s="317">
        <v>2046</v>
      </c>
      <c r="AQ11" s="318">
        <v>1639</v>
      </c>
      <c r="AR11" s="319">
        <v>24.8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522</v>
      </c>
      <c r="AP12" s="317" t="s">
        <v>522</v>
      </c>
      <c r="AQ12" s="318">
        <v>4</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523</v>
      </c>
      <c r="AL13" s="1190"/>
      <c r="AM13" s="1190"/>
      <c r="AN13" s="1191"/>
      <c r="AO13" s="317">
        <v>124444</v>
      </c>
      <c r="AP13" s="317">
        <v>2909</v>
      </c>
      <c r="AQ13" s="318">
        <v>3374</v>
      </c>
      <c r="AR13" s="319">
        <v>-13.8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524</v>
      </c>
      <c r="AL14" s="1190"/>
      <c r="AM14" s="1190"/>
      <c r="AN14" s="1191"/>
      <c r="AO14" s="317" t="s">
        <v>522</v>
      </c>
      <c r="AP14" s="317" t="s">
        <v>522</v>
      </c>
      <c r="AQ14" s="318">
        <v>2035</v>
      </c>
      <c r="AR14" s="319" t="s">
        <v>522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525</v>
      </c>
      <c r="AL15" s="1193"/>
      <c r="AM15" s="1193"/>
      <c r="AN15" s="1194"/>
      <c r="AO15" s="317">
        <v>-220740</v>
      </c>
      <c r="AP15" s="317">
        <v>-5160</v>
      </c>
      <c r="AQ15" s="318">
        <v>-7711</v>
      </c>
      <c r="AR15" s="319">
        <v>-33.1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4318949</v>
      </c>
      <c r="AP16" s="317">
        <v>100950</v>
      </c>
      <c r="AQ16" s="318">
        <v>103011</v>
      </c>
      <c r="AR16" s="319">
        <v>-2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530</v>
      </c>
      <c r="AL21" s="1196"/>
      <c r="AM21" s="1196"/>
      <c r="AN21" s="1197"/>
      <c r="AO21" s="330">
        <v>8.16</v>
      </c>
      <c r="AP21" s="331">
        <v>9.8800000000000008</v>
      </c>
      <c r="AQ21" s="332">
        <v>-1.72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531</v>
      </c>
      <c r="AL22" s="1196"/>
      <c r="AM22" s="1196"/>
      <c r="AN22" s="1197"/>
      <c r="AO22" s="335">
        <v>97.8</v>
      </c>
      <c r="AP22" s="336">
        <v>97.4</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535</v>
      </c>
      <c r="AL32" s="1179"/>
      <c r="AM32" s="1179"/>
      <c r="AN32" s="1180"/>
      <c r="AO32" s="345">
        <v>2904908</v>
      </c>
      <c r="AP32" s="345">
        <v>67899</v>
      </c>
      <c r="AQ32" s="346">
        <v>65683</v>
      </c>
      <c r="AR32" s="347">
        <v>3.4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536</v>
      </c>
      <c r="AL33" s="1179"/>
      <c r="AM33" s="1179"/>
      <c r="AN33" s="1180"/>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537</v>
      </c>
      <c r="AL34" s="1179"/>
      <c r="AM34" s="1179"/>
      <c r="AN34" s="1180"/>
      <c r="AO34" s="345">
        <v>3333</v>
      </c>
      <c r="AP34" s="345">
        <v>78</v>
      </c>
      <c r="AQ34" s="346">
        <v>9</v>
      </c>
      <c r="AR34" s="347">
        <v>766.7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538</v>
      </c>
      <c r="AL35" s="1179"/>
      <c r="AM35" s="1179"/>
      <c r="AN35" s="1180"/>
      <c r="AO35" s="345">
        <v>652281</v>
      </c>
      <c r="AP35" s="345">
        <v>15246</v>
      </c>
      <c r="AQ35" s="346">
        <v>17466</v>
      </c>
      <c r="AR35" s="347">
        <v>-12.7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539</v>
      </c>
      <c r="AL36" s="1179"/>
      <c r="AM36" s="1179"/>
      <c r="AN36" s="1180"/>
      <c r="AO36" s="345">
        <v>225027</v>
      </c>
      <c r="AP36" s="345">
        <v>5260</v>
      </c>
      <c r="AQ36" s="346">
        <v>3476</v>
      </c>
      <c r="AR36" s="347">
        <v>51.3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540</v>
      </c>
      <c r="AL37" s="1179"/>
      <c r="AM37" s="1179"/>
      <c r="AN37" s="1180"/>
      <c r="AO37" s="345">
        <v>5932</v>
      </c>
      <c r="AP37" s="345">
        <v>139</v>
      </c>
      <c r="AQ37" s="346">
        <v>810</v>
      </c>
      <c r="AR37" s="347">
        <v>-82.8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541</v>
      </c>
      <c r="AL38" s="1176"/>
      <c r="AM38" s="1176"/>
      <c r="AN38" s="1177"/>
      <c r="AO38" s="348">
        <v>25</v>
      </c>
      <c r="AP38" s="348">
        <v>1</v>
      </c>
      <c r="AQ38" s="349">
        <v>2</v>
      </c>
      <c r="AR38" s="337">
        <v>-50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542</v>
      </c>
      <c r="AL39" s="1176"/>
      <c r="AM39" s="1176"/>
      <c r="AN39" s="1177"/>
      <c r="AO39" s="345">
        <v>-123204</v>
      </c>
      <c r="AP39" s="345">
        <v>-2880</v>
      </c>
      <c r="AQ39" s="346">
        <v>-2801</v>
      </c>
      <c r="AR39" s="347">
        <v>2.8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543</v>
      </c>
      <c r="AL40" s="1179"/>
      <c r="AM40" s="1179"/>
      <c r="AN40" s="1180"/>
      <c r="AO40" s="345">
        <v>-3217967</v>
      </c>
      <c r="AP40" s="345">
        <v>-75216</v>
      </c>
      <c r="AQ40" s="346">
        <v>-61607</v>
      </c>
      <c r="AR40" s="347">
        <v>22.1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450335</v>
      </c>
      <c r="AP41" s="345">
        <v>10526</v>
      </c>
      <c r="AQ41" s="346">
        <v>23038</v>
      </c>
      <c r="AR41" s="347">
        <v>-54.3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513</v>
      </c>
      <c r="AN49" s="1186" t="s">
        <v>547</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4310565</v>
      </c>
      <c r="AN51" s="367">
        <v>95478</v>
      </c>
      <c r="AO51" s="368">
        <v>6.2</v>
      </c>
      <c r="AP51" s="369">
        <v>78864</v>
      </c>
      <c r="AQ51" s="370">
        <v>-10.4</v>
      </c>
      <c r="AR51" s="371">
        <v>16.600000000000001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2235214</v>
      </c>
      <c r="AN52" s="375">
        <v>49510</v>
      </c>
      <c r="AO52" s="376">
        <v>-1.8</v>
      </c>
      <c r="AP52" s="377">
        <v>46136</v>
      </c>
      <c r="AQ52" s="378">
        <v>-4.2</v>
      </c>
      <c r="AR52" s="379">
        <v>2.4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4526719</v>
      </c>
      <c r="AN53" s="367">
        <v>101430</v>
      </c>
      <c r="AO53" s="368">
        <v>6.2</v>
      </c>
      <c r="AP53" s="369">
        <v>85042</v>
      </c>
      <c r="AQ53" s="370">
        <v>7.8</v>
      </c>
      <c r="AR53" s="371">
        <v>-1.6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2065413</v>
      </c>
      <c r="AN54" s="375">
        <v>46280</v>
      </c>
      <c r="AO54" s="376">
        <v>-6.5</v>
      </c>
      <c r="AP54" s="377">
        <v>50806</v>
      </c>
      <c r="AQ54" s="378">
        <v>10.1</v>
      </c>
      <c r="AR54" s="379">
        <v>-16.600000000000001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4258160</v>
      </c>
      <c r="AN55" s="367">
        <v>96686</v>
      </c>
      <c r="AO55" s="368">
        <v>-4.7</v>
      </c>
      <c r="AP55" s="369">
        <v>83774</v>
      </c>
      <c r="AQ55" s="370">
        <v>-1.5</v>
      </c>
      <c r="AR55" s="371">
        <v>-3.2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2142201</v>
      </c>
      <c r="AN56" s="375">
        <v>48641</v>
      </c>
      <c r="AO56" s="376">
        <v>5.0999999999999996</v>
      </c>
      <c r="AP56" s="377">
        <v>52179</v>
      </c>
      <c r="AQ56" s="378">
        <v>2.7</v>
      </c>
      <c r="AR56" s="379">
        <v>2.4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6248402</v>
      </c>
      <c r="AN57" s="367">
        <v>144119</v>
      </c>
      <c r="AO57" s="368">
        <v>49.1</v>
      </c>
      <c r="AP57" s="369">
        <v>132981</v>
      </c>
      <c r="AQ57" s="370">
        <v>58.7</v>
      </c>
      <c r="AR57" s="371">
        <v>-9.6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2609361</v>
      </c>
      <c r="AN58" s="375">
        <v>60185</v>
      </c>
      <c r="AO58" s="376">
        <v>23.7</v>
      </c>
      <c r="AP58" s="377">
        <v>56973</v>
      </c>
      <c r="AQ58" s="378">
        <v>9.1999999999999993</v>
      </c>
      <c r="AR58" s="379">
        <v>14.5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5461282</v>
      </c>
      <c r="AN59" s="367">
        <v>127651</v>
      </c>
      <c r="AO59" s="368">
        <v>-11.4</v>
      </c>
      <c r="AP59" s="369">
        <v>128523</v>
      </c>
      <c r="AQ59" s="370">
        <v>-3.4</v>
      </c>
      <c r="AR59" s="371">
        <v>-8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3862792</v>
      </c>
      <c r="AN60" s="375">
        <v>90288</v>
      </c>
      <c r="AO60" s="376">
        <v>50</v>
      </c>
      <c r="AP60" s="377">
        <v>56792</v>
      </c>
      <c r="AQ60" s="378">
        <v>-0.3</v>
      </c>
      <c r="AR60" s="379">
        <v>50.3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4961026</v>
      </c>
      <c r="AN61" s="382">
        <v>113073</v>
      </c>
      <c r="AO61" s="383">
        <v>9.1</v>
      </c>
      <c r="AP61" s="384">
        <v>101837</v>
      </c>
      <c r="AQ61" s="385">
        <v>10.199999999999999</v>
      </c>
      <c r="AR61" s="371">
        <v>-1.1000000000000001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2582996</v>
      </c>
      <c r="AN62" s="375">
        <v>58981</v>
      </c>
      <c r="AO62" s="376">
        <v>14.1</v>
      </c>
      <c r="AP62" s="377">
        <v>52577</v>
      </c>
      <c r="AQ62" s="378">
        <v>3.5</v>
      </c>
      <c r="AR62" s="379">
        <v>10.6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9Pk7TtR3+Dyq1Ke23Ec1tlvCRUuF2O4UlWoqYb+9AcAHXiqY+u2InslqaFmsDRH8JzHP41BmYCzhVboZRGxQw==" saltValue="MSH4sdyB5XLXUrh3Xq+L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5" zoomScaleNormal="85" zoomScaleSheetLayoutView="55" workbookViewId="0">
      <selection activeCell="W36" sqref="W36:BC36"/>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naboyPY1kn/j8RSjoJoCMklcf+iyAk0N3XcZinFueXFoPlxq7wiNw/su4mHhFxrboC6nxGWRGbvXW+OnRaKdeg==" saltValue="T1TrlFN/LEWwZjbMZdIn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W36" sqref="W36:BC36"/>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ertTn4sOjNo8VixvPeMXXv5KYFK14P6XAJq/VVuZwgoF4U1rHCZQ/15t3l5Rvsp49fZdIljI6JszqcIeGhE2+g==" saltValue="ko/ip5u3wmt9hiEvp5sV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W36" sqref="W36:BC3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0" t="s">
        <v>3</v>
      </c>
      <c r="D47" s="1200"/>
      <c r="E47" s="1201"/>
      <c r="F47" s="11">
        <v>7.12</v>
      </c>
      <c r="G47" s="12">
        <v>7.4</v>
      </c>
      <c r="H47" s="12">
        <v>7.62</v>
      </c>
      <c r="I47" s="12">
        <v>7.85</v>
      </c>
      <c r="J47" s="13">
        <v>12.26</v>
      </c>
    </row>
    <row r="48" spans="2:10" ht="57.75" customHeight="1" x14ac:dyDescent="0.2">
      <c r="B48" s="14"/>
      <c r="C48" s="1202" t="s">
        <v>4</v>
      </c>
      <c r="D48" s="1202"/>
      <c r="E48" s="1203"/>
      <c r="F48" s="15">
        <v>6.84</v>
      </c>
      <c r="G48" s="16">
        <v>5.66</v>
      </c>
      <c r="H48" s="16">
        <v>4.7</v>
      </c>
      <c r="I48" s="16">
        <v>8.65</v>
      </c>
      <c r="J48" s="17">
        <v>9.14</v>
      </c>
    </row>
    <row r="49" spans="2:10" ht="57.75" customHeight="1" thickBot="1" x14ac:dyDescent="0.25">
      <c r="B49" s="18"/>
      <c r="C49" s="1204" t="s">
        <v>5</v>
      </c>
      <c r="D49" s="1204"/>
      <c r="E49" s="1205"/>
      <c r="F49" s="19">
        <v>5.74</v>
      </c>
      <c r="G49" s="20">
        <v>3.59</v>
      </c>
      <c r="H49" s="20">
        <v>1.88</v>
      </c>
      <c r="I49" s="20">
        <v>6.62</v>
      </c>
      <c r="J49" s="21">
        <v>4.83</v>
      </c>
    </row>
    <row r="50" spans="2:10" ht="13.5" customHeight="1" x14ac:dyDescent="0.2"/>
  </sheetData>
  <sheetProtection algorithmName="SHA-512" hashValue="w7d7ZeOu3XaBrGwdTpk8WQEwBsStYyYZcmJlFOKS8JIc6CyYEwIqZfdUTNvIGEUqJZYbNspIwwDClNsNVgoeBQ==" saltValue="q4RyxFiRf9/i38pMpXq9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経常経費分析表（修正 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庄﨑　智樹</cp:lastModifiedBy>
  <cp:lastPrinted>2022-03-18T01:22:57Z</cp:lastPrinted>
  <dcterms:created xsi:type="dcterms:W3CDTF">2022-02-02T07:14:44Z</dcterms:created>
  <dcterms:modified xsi:type="dcterms:W3CDTF">2022-03-28T00:22:44Z</dcterms:modified>
  <cp:category/>
</cp:coreProperties>
</file>