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3_財務部\03_財政課\事務分掌によるフォルダ\13決算統計\R5決算統計（R6実施）\99各種照会、調査等\R4参考\21.令和4年度財政状況資料集の作成について（第2回目・公会計分追加）\第2回（公会計分追加）\"/>
    </mc:Choice>
  </mc:AlternateContent>
  <xr:revisionPtr revIDLastSave="0" documentId="13_ncr:1_{86C5C7F2-878D-4602-811E-554F58803EDC}"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C35" i="10"/>
  <c r="CO34" i="10"/>
  <c r="BW34" i="10"/>
  <c r="BW35" i="10" s="1"/>
  <c r="BW36" i="10" s="1"/>
  <c r="BW37" i="10" s="1"/>
  <c r="BW38" i="10" s="1"/>
  <c r="BW39" i="10" s="1"/>
  <c r="BW40" i="10" s="1"/>
  <c r="BW41" i="10" s="1"/>
  <c r="BW42" i="10" s="1"/>
  <c r="BW43" i="10" s="1"/>
  <c r="U34" i="10"/>
  <c r="C34" i="10"/>
  <c r="U35"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<sst xmlns="http://schemas.openxmlformats.org/spreadsheetml/2006/main" count="1080" uniqueCount="621">
  <si>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</si>
  <si>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</si>
  <si>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</si>
  <si>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</si>
  <si>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</si>
  <si>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</si>
  <si>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</si>
  <si>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</si>
  <si>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</si>
  <si>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</si>
  <si>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</si>
  <si>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</si>
  <si>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</si>
  <si>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</si>
  <si>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</si>
  <si>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</si>
  <si>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</si>
  <si>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</si>
  <si>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</si>
  <si>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</si>
  <si>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</si>
  <si>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</si>
  <si>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</si>
  <si>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</si>
  <si>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</si>
  <si>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</si>
  <si>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</si>
  <si>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</si>
  <si>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</si>
  <si>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</si>
  <si>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</si>
  <si>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</si>
  <si>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</si>
  <si>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</si>
  <si>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</si>
  <si>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</si>
  <si>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</si>
  <si>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</si>
  <si>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</si>
  <si>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</si>
  <si>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</si>
  <si>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</si>
  <si>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</si>
  <si>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</si>
  <si>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</si>
  <si>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</si>
  <si>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</si>
  <si>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</si>
  <si>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</si>
  <si>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</si>
  <si>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</si>
  <si>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</si>
  <si>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</si>
  <si>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</si>
  <si>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</si>
  <si>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</si>
  <si>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</si>
  <si>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</si>
  <si>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</si>
  <si>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</si>
  <si>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</si>
  <si>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</si>
  <si>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</si>
  <si>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</si>
  <si>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</si>
  <si>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</si>
  <si>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</si>
  <si>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</si>
  <si>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</si>
  <si>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</si>
  <si>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</si>
  <si>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</si>
  <si>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</si>
  <si>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</si>
  <si>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</si>
  <si>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</si>
  <si>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</si>
  <si>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</si>
  <si>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</si>
  <si>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</si>
  <si>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</si>
  <si>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</si>
  <si>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</si>
  <si>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</si>
  <si>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</si>
  <si>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</si>
  <si>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</si>
  <si>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</si>
  <si>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</si>
  <si>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</si>
  <si>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</si>
  <si>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</si>
  <si>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</si>
  <si>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</si>
  <si>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</si>
  <si>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</si>
  <si>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</si>
  <si>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</si>
  <si>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</si>
  <si>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</si>
  <si>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</si>
  <si>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</si>
  <si>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</si>
  <si>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</si>
  <si>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</si>
  <si>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</si>
  <si>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</si>
  <si>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</si>
  <si>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</si>
  <si>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</si>
  <si>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</si>
  <si>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</si>
  <si>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</si>
  <si>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</si>
  <si>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</si>
  <si>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</si>
  <si>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</si>
  <si>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</si>
  <si>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</si>
  <si>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</si>
  <si>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</si>
  <si>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</si>
  <si>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</si>
  <si>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</si>
  <si>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</si>
  <si>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</si>
  <si>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</si>
  <si>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</si>
  <si>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</si>
  <si>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</si>
  <si>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</si>
  <si>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</si>
  <si>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</si>
  <si>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</si>
  <si>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</si>
  <si>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</si>
  <si>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</si>
  <si>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</si>
  <si>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</si>
  <si>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</si>
  <si>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</si>
  <si>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</si>
  <si>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</si>
  <si>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</si>
  <si>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</si>
  <si>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</si>
  <si>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</si>
  <si>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</si>
  <si>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</si>
  <si>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</si>
  <si>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</si>
  <si>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</si>
  <si>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</si>
  <si>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</si>
  <si>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</si>
  <si>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</si>
  <si>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</si>
  <si>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</si>
  <si>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</si>
  <si>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</si>
  <si>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</si>
  <si>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</si>
  <si>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</si>
  <si>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</si>
  <si>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</si>
  <si>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</si>
  <si>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</si>
  <si>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</si>
  <si>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</si>
  <si>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</si>
  <si>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</si>
  <si>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</si>
  <si>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</si>
  <si>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</si>
  <si>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</si>
  <si>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</si>
  <si>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</si>
  <si>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</si>
  <si>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</si>
  <si>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</si>
  <si>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</si>
  <si>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</si>
  <si>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</si>
  <si>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</si>
  <si>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</si>
  <si>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</si>
  <si>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</si>
  <si>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</si>
  <si>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</si>
  <si>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</si>
  <si>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</si>
  <si>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</si>
  <si>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</si>
  <si>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</si>
  <si>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</si>
  <si>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</si>
  <si>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</si>
  <si>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</si>
  <si>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</si>
  <si>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</si>
  <si>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</si>
  <si>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</si>
  <si>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</si>
  <si>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</si>
  <si>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</si>
  <si>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</si>
  <si>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</si>
  <si>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</si>
  <si>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</si>
  <si>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</si>
  <si>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</si>
  <si>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</si>
  <si>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</si>
  <si>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</si>
  <si>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</si>
  <si>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</si>
  <si>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</si>
  <si>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</si>
  <si>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</si>
  <si>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</si>
  <si>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長崎県雲仙市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</si>
  <si>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</si>
  <si>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</si>
  <si>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</si>
  <si>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</si>
  <si>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</si>
  <si>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</si>
  <si>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</si>
  <si>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</si>
  <si>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</si>
  <si>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</si>
  <si>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</si>
  <si>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</si>
  <si>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</si>
  <si>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</si>
  <si>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</si>
  <si>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</si>
  <si>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</si>
  <si>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</si>
  <si>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</si>
  <si>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</si>
  <si>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</si>
  <si>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</si>
  <si>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</si>
  <si>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</si>
  <si>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</si>
  <si>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</si>
  <si>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</si>
  <si>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</si>
  <si>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</si>
  <si>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</si>
  <si>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</si>
  <si>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</si>
  <si>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</si>
  <si>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</si>
  <si>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</si>
  <si>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</si>
  <si>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</si>
  <si>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</si>
  <si>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</si>
  <si>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</si>
  <si>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</si>
  <si>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</si>
  <si>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</si>
  <si>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</si>
  <si>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</si>
  <si>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</si>
  <si>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</si>
  <si>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</si>
  <si>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</si>
  <si>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</si>
  <si>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</si>
  <si>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</si>
  <si>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</si>
  <si>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</si>
  <si>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</si>
  <si>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</si>
  <si>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</si>
  <si>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</si>
  <si>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</si>
  <si>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</si>
  <si>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</si>
  <si>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</si>
  <si>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</si>
  <si>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</si>
  <si>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</si>
  <si>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</si>
  <si>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</si>
  <si>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</si>
  <si>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</si>
  <si>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</si>
  <si>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</si>
  <si>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</si>
  <si>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</si>
  <si>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</si>
  <si>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</si>
  <si>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</si>
  <si>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</si>
  <si>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</si>
  <si>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</si>
  <si>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</si>
  <si>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</si>
  <si>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</si>
  <si>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</si>
  <si>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</si>
  <si>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</si>
  <si>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</si>
  <si>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</si>
  <si>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</si>
  <si>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</si>
  <si>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</si>
  <si>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</si>
  <si>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</si>
  <si>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</si>
  <si>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</si>
  <si>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</si>
  <si>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</si>
  <si>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</si>
  <si>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</si>
  <si>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</si>
  <si>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</si>
  <si>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</si>
  <si>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</si>
  <si>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</si>
  <si>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</si>
  <si>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</si>
  <si>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</si>
  <si>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</si>
  <si>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</si>
  <si>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</si>
  <si>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</si>
  <si>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</si>
  <si>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</si>
  <si>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</si>
  <si>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</si>
  <si>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</si>
  <si>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</si>
  <si>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</si>
  <si>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</si>
  <si>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</si>
  <si>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</si>
  <si>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</si>
  <si>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</si>
  <si>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</si>
  <si>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</si>
  <si>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</si>
  <si>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</si>
  <si>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</si>
  <si>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</si>
  <si>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</si>
  <si>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</si>
  <si>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</si>
  <si>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</si>
  <si>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</si>
  <si>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</si>
  <si>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</si>
  <si>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</si>
  <si>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</si>
  <si>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</si>
  <si>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</si>
  <si>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</si>
  <si>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</si>
  <si>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</si>
  <si>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</si>
  <si>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</si>
  <si>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</si>
  <si>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</si>
  <si>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</si>
  <si>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</si>
  <si>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</si>
  <si>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</si>
  <si>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</si>
  <si>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</si>
  <si>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長崎県雲仙市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</si>
  <si>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</si>
  <si>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</si>
  <si>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</si>
  <si>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</si>
  <si>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</si>
  <si>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</si>
  <si>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</si>
  <si>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</si>
  <si>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</si>
  <si>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</si>
  <si>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</si>
  <si>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</si>
  <si>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</si>
  <si>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</si>
  <si>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</si>
  <si>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</si>
  <si>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</si>
  <si>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</si>
  <si>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</si>
  <si>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</si>
  <si>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</si>
  <si>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</si>
  <si>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</si>
  <si>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</si>
  <si>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</si>
  <si>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</si>
  <si>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</si>
  <si>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</si>
  <si>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</si>
  <si>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</si>
  <si>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</si>
  <si>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</si>
  <si>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</si>
  <si>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</si>
  <si>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</si>
  <si>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</si>
  <si>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</si>
  <si>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</si>
  <si>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</si>
  <si>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</si>
  <si>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</si>
  <si>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温泉浴場事業特別会計</t>
    <phoneticPr fontId="5"/>
  </si>
  <si>
    <t>法非適用企業</t>
    <phoneticPr fontId="5"/>
  </si>
  <si>
    <t>企業誘致用地整備事業特別会計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</si>
  <si>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</si>
  <si>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</si>
  <si>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</si>
  <si>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</si>
  <si>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</si>
  <si>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</si>
  <si>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</si>
  <si>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</si>
  <si>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</si>
  <si>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</si>
  <si>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</si>
  <si>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</si>
  <si>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</si>
  <si>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</si>
  <si>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</si>
  <si>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</si>
  <si>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</si>
  <si>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</si>
  <si>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</si>
  <si>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</si>
  <si>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</si>
  <si>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</si>
  <si>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</si>
  <si>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</si>
  <si>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</si>
  <si>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</si>
  <si>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</si>
  <si>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</si>
  <si>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</si>
  <si>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</si>
  <si>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</si>
  <si>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</si>
  <si>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</si>
  <si>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</si>
  <si>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</si>
  <si>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</si>
  <si>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</si>
  <si>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</si>
  <si>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</si>
  <si>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</si>
  <si>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</si>
  <si>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</si>
  <si>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</si>
  <si>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</si>
  <si>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</si>
  <si>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</si>
  <si>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</si>
  <si>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</si>
  <si>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</si>
  <si>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</si>
  <si>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</si>
  <si>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</si>
  <si>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</si>
  <si>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</si>
  <si>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</si>
  <si>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</si>
  <si>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</si>
  <si>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</si>
  <si>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</si>
  <si>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</si>
  <si>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</si>
  <si>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</si>
  <si>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</si>
  <si>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</si>
  <si>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</si>
  <si>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</si>
  <si>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</si>
  <si>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温泉浴場事業特別会計</t>
    <phoneticPr fontId="5"/>
  </si>
  <si>
    <t>(Ｆ)</t>
    <phoneticPr fontId="5"/>
  </si>
  <si>
    <t>企業誘致用地整備事業特別会計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</si>
  <si>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</si>
  <si>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</si>
  <si>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</si>
  <si>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</si>
  <si>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</si>
  <si>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</si>
  <si>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</si>
  <si>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</si>
  <si>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</si>
  <si>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</si>
  <si>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</si>
  <si>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</si>
  <si>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</si>
  <si>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</si>
  <si>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</si>
  <si>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</si>
  <si>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</si>
  <si>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</si>
  <si>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</si>
  <si>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</si>
  <si>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</si>
  <si>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</si>
  <si>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</si>
  <si>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</si>
  <si>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</si>
  <si>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</si>
  <si>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</si>
  <si>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</si>
  <si>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</si>
  <si>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</si>
  <si>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</si>
  <si>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</si>
  <si>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</si>
  <si>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</si>
  <si>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</si>
  <si>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</si>
  <si>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</si>
  <si>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</si>
  <si>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</si>
  <si>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</si>
  <si>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</si>
  <si>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</si>
  <si>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</si>
  <si>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</si>
  <si>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</si>
  <si>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</si>
  <si>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</si>
  <si>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</si>
  <si>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</si>
  <si>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</si>
  <si>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</si>
  <si>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</si>
  <si>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</si>
  <si>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</si>
  <si>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</si>
  <si>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</si>
  <si>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</si>
  <si>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</si>
  <si>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</si>
  <si>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</si>
  <si>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</si>
  <si>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</si>
  <si>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</si>
  <si>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</si>
  <si>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</si>
  <si>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</si>
  <si>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</si>
  <si>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</si>
  <si>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</si>
  <si>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</si>
  <si>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</si>
  <si>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</si>
  <si>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</si>
  <si>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</si>
  <si>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</si>
  <si>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</si>
  <si>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</si>
  <si>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</si>
  <si>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</si>
  <si>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</si>
  <si>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</si>
  <si>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</si>
  <si>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</si>
  <si>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</si>
  <si>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</si>
  <si>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</si>
  <si>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</si>
  <si>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</si>
  <si>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企業誘致用地整備事業特別会計</t>
  </si>
  <si>
    <t>国民健康保険特別会計</t>
  </si>
  <si>
    <t>国民宿舎事業特別会計</t>
  </si>
  <si>
    <t>後期高齢者医療特別会計</t>
  </si>
  <si>
    <t>温泉浴場事業特別会計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</si>
  <si>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</si>
  <si>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</si>
  <si>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</si>
  <si>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</si>
  <si>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</si>
  <si>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</si>
  <si>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</si>
  <si>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</si>
  <si>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雲仙・南島原保健組合（一般会計）</t>
  </si>
  <si>
    <t>雲仙・南島原保健組合（介護老人保健施設事業特別会計）</t>
  </si>
  <si>
    <t>雲仙・南島原保健組合（病院事業会計）</t>
  </si>
  <si>
    <t>県央地域広域市町村圏組合（一般会計）</t>
  </si>
  <si>
    <t>長崎県病院企業団（病院事業会計）</t>
  </si>
  <si>
    <t>県央県南広域環境組合（一般会計）</t>
  </si>
  <si>
    <t>長崎県後期高齢者医療広域連合（一般会計）</t>
  </si>
  <si>
    <t>長崎県後期高齢者医療広域連合（後期高齢者医療事業特別会計）</t>
  </si>
  <si>
    <t>島原地域広域市町村圏組合（一般会計）</t>
  </si>
  <si>
    <t>島原地域広域市町村圏組合（介護保険事業特別会計）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</si>
  <si>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</si>
  <si>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</si>
  <si>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</si>
  <si>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</si>
  <si>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</si>
  <si>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</si>
  <si>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振興基金</t>
    <rPh sb="0" eb="2">
      <t>シンコウ</t>
    </rPh>
    <rPh sb="2" eb="4">
      <t>キキン</t>
    </rPh>
    <phoneticPr fontId="5"/>
  </si>
  <si>
    <t>地域福祉基金</t>
    <rPh sb="0" eb="2">
      <t>チイキ</t>
    </rPh>
    <rPh sb="2" eb="4">
      <t>フクシ</t>
    </rPh>
    <rPh sb="4" eb="6">
      <t>キキン</t>
    </rPh>
    <phoneticPr fontId="2"/>
  </si>
  <si>
    <t>ふるさと応援基金</t>
    <rPh sb="4" eb="6">
      <t>オウエン</t>
    </rPh>
    <rPh sb="6" eb="8">
      <t>キキン</t>
    </rPh>
    <phoneticPr fontId="2"/>
  </si>
  <si>
    <t>地域づくり基金</t>
    <rPh sb="0" eb="2">
      <t>チイキ</t>
    </rPh>
    <rPh sb="5" eb="7">
      <t>キキン</t>
    </rPh>
    <phoneticPr fontId="2"/>
  </si>
  <si>
    <t>庁舎整備基金</t>
    <rPh sb="0" eb="2">
      <t>チョウシャ</t>
    </rPh>
    <rPh sb="2" eb="4">
      <t>セイビ</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</si>
  <si>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</si>
  <si>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</si>
  <si>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</si>
  <si>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</si>
  <si>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</si>
  <si>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将来負担比率については、中期財政計画に基づく地方債の繰上償還による地方債残高の減少や、財調基金の積立てによる充当可能基金の増により類似団体平均を下回っている。
実質公債費比率は、継続的に地方債の繰上償還を実施し、公債費の抑制を図ってきたことから、類似団体平均を下回っている。</t>
    <rPh sb="39" eb="41">
      <t>ゲンショウ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</si>
  <si>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</si>
  <si>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</si>
  <si>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</si>
  <si>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将来負担比率については、中期財政計画に基づく地方債の繰上償還による地方債残高の減少や、財調基金の積立てによる充当可能基金の増加により類似団体平均を下回っている。
有形固定資産減価償却率は61.2%となっており、類似団体内平均値とほぼ同程度の水準で、今後も、公共施設等総合管理計画を基に、計画的な老朽化対策、事業実施に努める。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</si>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</sst>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3C6828C-7683-4558-BFAD-0F58906C9C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21C9-4FFB-B817-C39B27CB74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96686</c:v>
                </c:pt>
                <c:pt idx="1">
                  <c:v>144119</c:v>
                </c:pt>
                <c:pt idx="2">
                  <c:v>127651</c:v>
                </c:pt>
                <c:pt idx="3">
                  <c:v>160410</c:v>
                </c:pt>
                <c:pt idx="4">
                  <c:v>116257</c:v>
                </c:pt>
              </c:numCache>
            </c:numRef>
          </c:val>
          <c:smooth val="0"/>
          <c:extLst>
            <c:ext xmlns:c16="http://schemas.microsoft.com/office/drawing/2014/chart" uri="{C3380CC4-5D6E-409C-BE32-E72D297353CC}">
              <c16:uniqueId val="{00000001-21C9-4FFB-B817-C39B27CB74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c:v>
                </c:pt>
                <c:pt idx="1">
                  <c:v>8.65</c:v>
                </c:pt>
                <c:pt idx="2">
                  <c:v>9.14</c:v>
                </c:pt>
                <c:pt idx="3">
                  <c:v>6.71</c:v>
                </c:pt>
                <c:pt idx="4">
                  <c:v>7.9</c:v>
                </c:pt>
              </c:numCache>
            </c:numRef>
          </c:val>
          <c:extLst>
            <c:ext xmlns:c16="http://schemas.microsoft.com/office/drawing/2014/chart" uri="{C3380CC4-5D6E-409C-BE32-E72D297353CC}">
              <c16:uniqueId val="{00000000-9E7C-41BC-B759-72214E01F1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7.62</c:v>
                </c:pt>
                <c:pt idx="1">
                  <c:v>7.85</c:v>
                </c:pt>
                <c:pt idx="2">
                  <c:v>12.26</c:v>
                </c:pt>
                <c:pt idx="3">
                  <c:v>11.95</c:v>
                </c:pt>
                <c:pt idx="4">
                  <c:v>12.28</c:v>
                </c:pt>
              </c:numCache>
            </c:numRef>
          </c:val>
          <c:extLst>
            <c:ext xmlns:c16="http://schemas.microsoft.com/office/drawing/2014/chart" uri="{C3380CC4-5D6E-409C-BE32-E72D297353CC}">
              <c16:uniqueId val="{00000001-9E7C-41BC-B759-72214E01F1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1.88</c:v>
                </c:pt>
                <c:pt idx="1">
                  <c:v>6.62</c:v>
                </c:pt>
                <c:pt idx="2">
                  <c:v>4.83</c:v>
                </c:pt>
                <c:pt idx="3">
                  <c:v>3.56</c:v>
                </c:pt>
                <c:pt idx="4">
                  <c:v>4.51</c:v>
                </c:pt>
              </c:numCache>
            </c:numRef>
          </c:val>
          <c:smooth val="0"/>
          <c:extLst>
            <c:ext xmlns:c16="http://schemas.microsoft.com/office/drawing/2014/chart" uri="{C3380CC4-5D6E-409C-BE32-E72D297353CC}">
              <c16:uniqueId val="{00000002-9E7C-41BC-B759-72214E01F1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0.31</c:v>
                </c:pt>
                <c:pt idx="4">
                  <c:v>0</c:v>
                </c:pt>
                <c:pt idx="5">
                  <c:v>0</c:v>
                </c:pt>
                <c:pt idx="6">
                  <c:v>0</c:v>
                </c:pt>
                <c:pt idx="7">
                  <c:v>0</c:v>
                </c:pt>
                <c:pt idx="8">
                  <c:v>0</c:v>
                </c:pt>
                <c:pt idx="9">
                  <c:v>0</c:v>
                </c:pt>
              </c:numCache>
            </c:numRef>
          </c:val>
          <c:extLst>
            <c:ext xmlns:c16="http://schemas.microsoft.com/office/drawing/2014/chart" uri="{C3380CC4-5D6E-409C-BE32-E72D297353CC}">
              <c16:uniqueId val="{00000000-DEA1-4ED5-98FB-A685B4A78D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A1-4ED5-98FB-A685B4A78D06}"/>
            </c:ext>
          </c:extLst>
        </c:ser>
        <c:ser>
          <c:idx val="2"/>
          <c:order val="2"/>
          <c:tx>
            <c:strRef>
              <c:f>データシート!$A$29</c:f>
              <c:strCache>
                <c:ptCount val="1"/>
                <c:pt idx="0">
                  <c:v>温泉浴場事業特別会計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A1-4ED5-98FB-A685B4A78D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DEA1-4ED5-98FB-A685B4A78D06}"/>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4-DEA1-4ED5-98FB-A685B4A78D0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0.53</c:v>
                </c:pt>
                <c:pt idx="4">
                  <c:v>#N/A</c:v>
                </c:pt>
                <c:pt idx="5">
                  <c:v>1.02</c:v>
                </c:pt>
                <c:pt idx="6">
                  <c:v>#N/A</c:v>
                </c:pt>
                <c:pt idx="7">
                  <c:v>0.96</c:v>
                </c:pt>
                <c:pt idx="8">
                  <c:v>#N/A</c:v>
                </c:pt>
                <c:pt idx="9">
                  <c:v>1.02</c:v>
                </c:pt>
              </c:numCache>
            </c:numRef>
          </c:val>
          <c:extLst>
            <c:ext xmlns:c16="http://schemas.microsoft.com/office/drawing/2014/chart" uri="{C3380CC4-5D6E-409C-BE32-E72D297353CC}">
              <c16:uniqueId val="{00000005-DEA1-4ED5-98FB-A685B4A78D06}"/>
            </c:ext>
          </c:extLst>
        </c:ser>
        <c:ser>
          <c:idx val="6"/>
          <c:order val="6"/>
          <c:tx>
            <c:strRef>
              <c:f>データシート!$A$33</c:f>
              <c:strCache>
                <c:ptCount val="1"/>
                <c:pt idx="0">
                  <c:v>企業誘致用地整備事業特別会計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4.08</c:v>
                </c:pt>
                <c:pt idx="8">
                  <c:v>#N/A</c:v>
                </c:pt>
                <c:pt idx="9">
                  <c:v>1.74</c:v>
                </c:pt>
              </c:numCache>
            </c:numRef>
          </c:val>
          <c:extLst>
            <c:ext xmlns:c16="http://schemas.microsoft.com/office/drawing/2014/chart" uri="{C3380CC4-5D6E-409C-BE32-E72D297353CC}">
              <c16:uniqueId val="{00000006-DEA1-4ED5-98FB-A685B4A78D0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2.76</c:v>
                </c:pt>
                <c:pt idx="6">
                  <c:v>#N/A</c:v>
                </c:pt>
                <c:pt idx="7">
                  <c:v>2.88</c:v>
                </c:pt>
                <c:pt idx="8">
                  <c:v>#N/A</c:v>
                </c:pt>
                <c:pt idx="9">
                  <c:v>3.02</c:v>
                </c:pt>
              </c:numCache>
            </c:numRef>
          </c:val>
          <c:extLst>
            <c:ext xmlns:c16="http://schemas.microsoft.com/office/drawing/2014/chart" uri="{C3380CC4-5D6E-409C-BE32-E72D297353CC}">
              <c16:uniqueId val="{00000007-DEA1-4ED5-98FB-A685B4A78D0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7.71</c:v>
                </c:pt>
                <c:pt idx="2">
                  <c:v>#N/A</c:v>
                </c:pt>
                <c:pt idx="3">
                  <c:v>7.46</c:v>
                </c:pt>
                <c:pt idx="4">
                  <c:v>#N/A</c:v>
                </c:pt>
                <c:pt idx="5">
                  <c:v>7.63</c:v>
                </c:pt>
                <c:pt idx="6">
                  <c:v>#N/A</c:v>
                </c:pt>
                <c:pt idx="7">
                  <c:v>6.27</c:v>
                </c:pt>
                <c:pt idx="8">
                  <c:v>#N/A</c:v>
                </c:pt>
                <c:pt idx="9">
                  <c:v>6.66</c:v>
                </c:pt>
              </c:numCache>
            </c:numRef>
          </c:val>
          <c:extLst>
            <c:ext xmlns:c16="http://schemas.microsoft.com/office/drawing/2014/chart" uri="{C3380CC4-5D6E-409C-BE32-E72D297353CC}">
              <c16:uniqueId val="{00000008-DEA1-4ED5-98FB-A685B4A78D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4.6900000000000004</c:v>
                </c:pt>
                <c:pt idx="2">
                  <c:v>#N/A</c:v>
                </c:pt>
                <c:pt idx="3">
                  <c:v>8.64</c:v>
                </c:pt>
                <c:pt idx="4">
                  <c:v>#N/A</c:v>
                </c:pt>
                <c:pt idx="5">
                  <c:v>9.1300000000000008</c:v>
                </c:pt>
                <c:pt idx="6">
                  <c:v>#N/A</c:v>
                </c:pt>
                <c:pt idx="7">
                  <c:v>6.7</c:v>
                </c:pt>
                <c:pt idx="8">
                  <c:v>#N/A</c:v>
                </c:pt>
                <c:pt idx="9">
                  <c:v>7.89</c:v>
                </c:pt>
              </c:numCache>
            </c:numRef>
          </c:val>
          <c:extLst>
            <c:ext xmlns:c16="http://schemas.microsoft.com/office/drawing/2014/chart" uri="{C3380CC4-5D6E-409C-BE32-E72D297353CC}">
              <c16:uniqueId val="{00000009-DEA1-4ED5-98FB-A685B4A78D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3735</c:v>
                </c:pt>
                <c:pt idx="5">
                  <c:v>3474</c:v>
                </c:pt>
                <c:pt idx="8">
                  <c:v>3341</c:v>
                </c:pt>
                <c:pt idx="11">
                  <c:v>3372</c:v>
                </c:pt>
                <c:pt idx="14">
                  <c:v>3358</c:v>
                </c:pt>
              </c:numCache>
            </c:numRef>
          </c:val>
          <c:extLst>
            <c:ext xmlns:c16="http://schemas.microsoft.com/office/drawing/2014/chart" uri="{C3380CC4-5D6E-409C-BE32-E72D297353CC}">
              <c16:uniqueId val="{00000000-0C88-41C8-89E9-A928A17303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8-41C8-89E9-A928A17303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6</c:v>
                </c:pt>
                <c:pt idx="6">
                  <c:v>6</c:v>
                </c:pt>
                <c:pt idx="9">
                  <c:v>3</c:v>
                </c:pt>
                <c:pt idx="12">
                  <c:v>1</c:v>
                </c:pt>
              </c:numCache>
            </c:numRef>
          </c:val>
          <c:extLst>
            <c:ext xmlns:c16="http://schemas.microsoft.com/office/drawing/2014/chart" uri="{C3380CC4-5D6E-409C-BE32-E72D297353CC}">
              <c16:uniqueId val="{00000002-0C88-41C8-89E9-A928A17303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385</c:v>
                </c:pt>
                <c:pt idx="3">
                  <c:v>262</c:v>
                </c:pt>
                <c:pt idx="6">
                  <c:v>225</c:v>
                </c:pt>
                <c:pt idx="9">
                  <c:v>234</c:v>
                </c:pt>
                <c:pt idx="12">
                  <c:v>293</c:v>
                </c:pt>
              </c:numCache>
            </c:numRef>
          </c:val>
          <c:extLst>
            <c:ext xmlns:c16="http://schemas.microsoft.com/office/drawing/2014/chart" uri="{C3380CC4-5D6E-409C-BE32-E72D297353CC}">
              <c16:uniqueId val="{00000003-0C88-41C8-89E9-A928A17303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807</c:v>
                </c:pt>
                <c:pt idx="3">
                  <c:v>745</c:v>
                </c:pt>
                <c:pt idx="6">
                  <c:v>652</c:v>
                </c:pt>
                <c:pt idx="9">
                  <c:v>608</c:v>
                </c:pt>
                <c:pt idx="12">
                  <c:v>622</c:v>
                </c:pt>
              </c:numCache>
            </c:numRef>
          </c:val>
          <c:extLst>
            <c:ext xmlns:c16="http://schemas.microsoft.com/office/drawing/2014/chart" uri="{C3380CC4-5D6E-409C-BE32-E72D297353CC}">
              <c16:uniqueId val="{00000004-0C88-41C8-89E9-A928A17303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0C88-41C8-89E9-A928A17303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8-41C8-89E9-A928A17303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3007</c:v>
                </c:pt>
                <c:pt idx="3">
                  <c:v>2907</c:v>
                </c:pt>
                <c:pt idx="6">
                  <c:v>2905</c:v>
                </c:pt>
                <c:pt idx="9">
                  <c:v>3136</c:v>
                </c:pt>
                <c:pt idx="12">
                  <c:v>3069</c:v>
                </c:pt>
              </c:numCache>
            </c:numRef>
          </c:val>
          <c:extLst>
            <c:ext xmlns:c16="http://schemas.microsoft.com/office/drawing/2014/chart" uri="{C3380CC4-5D6E-409C-BE32-E72D297353CC}">
              <c16:uniqueId val="{00000007-0C88-41C8-89E9-A928A17303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481</c:v>
                </c:pt>
                <c:pt idx="2">
                  <c:v>#N/A</c:v>
                </c:pt>
                <c:pt idx="3">
                  <c:v>#N/A</c:v>
                </c:pt>
                <c:pt idx="4">
                  <c:v>453</c:v>
                </c:pt>
                <c:pt idx="5">
                  <c:v>#N/A</c:v>
                </c:pt>
                <c:pt idx="6">
                  <c:v>#N/A</c:v>
                </c:pt>
                <c:pt idx="7">
                  <c:v>450</c:v>
                </c:pt>
                <c:pt idx="8">
                  <c:v>#N/A</c:v>
                </c:pt>
                <c:pt idx="9">
                  <c:v>#N/A</c:v>
                </c:pt>
                <c:pt idx="10">
                  <c:v>609</c:v>
                </c:pt>
                <c:pt idx="11">
                  <c:v>#N/A</c:v>
                </c:pt>
                <c:pt idx="12">
                  <c:v>#N/A</c:v>
                </c:pt>
                <c:pt idx="13">
                  <c:v>627</c:v>
                </c:pt>
                <c:pt idx="14">
                  <c:v>#N/A</c:v>
                </c:pt>
              </c:numCache>
            </c:numRef>
          </c:val>
          <c:smooth val="0"/>
          <c:extLst>
            <c:ext xmlns:c16="http://schemas.microsoft.com/office/drawing/2014/chart" uri="{C3380CC4-5D6E-409C-BE32-E72D297353CC}">
              <c16:uniqueId val="{00000008-0C88-41C8-89E9-A928A17303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25622</c:v>
                </c:pt>
                <c:pt idx="5">
                  <c:v>25894</c:v>
                </c:pt>
                <c:pt idx="8">
                  <c:v>26239</c:v>
                </c:pt>
                <c:pt idx="11">
                  <c:v>26573</c:v>
                </c:pt>
                <c:pt idx="14">
                  <c:v>25174</c:v>
                </c:pt>
              </c:numCache>
            </c:numRef>
          </c:val>
          <c:extLst>
            <c:ext xmlns:c16="http://schemas.microsoft.com/office/drawing/2014/chart" uri="{C3380CC4-5D6E-409C-BE32-E72D297353CC}">
              <c16:uniqueId val="{00000000-7A3C-4AB8-B412-84B78CF8A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1591</c:v>
                </c:pt>
                <c:pt idx="5">
                  <c:v>1464</c:v>
                </c:pt>
                <c:pt idx="8">
                  <c:v>1262</c:v>
                </c:pt>
                <c:pt idx="11">
                  <c:v>901</c:v>
                </c:pt>
                <c:pt idx="14">
                  <c:v>725</c:v>
                </c:pt>
              </c:numCache>
            </c:numRef>
          </c:val>
          <c:extLst>
            <c:ext xmlns:c16="http://schemas.microsoft.com/office/drawing/2014/chart" uri="{C3380CC4-5D6E-409C-BE32-E72D297353CC}">
              <c16:uniqueId val="{00000001-7A3C-4AB8-B412-84B78CF8A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20274</c:v>
                </c:pt>
                <c:pt idx="5">
                  <c:v>18932</c:v>
                </c:pt>
                <c:pt idx="8">
                  <c:v>18735</c:v>
                </c:pt>
                <c:pt idx="11">
                  <c:v>18370</c:v>
                </c:pt>
                <c:pt idx="14">
                  <c:v>18031</c:v>
                </c:pt>
              </c:numCache>
            </c:numRef>
          </c:val>
          <c:extLst>
            <c:ext xmlns:c16="http://schemas.microsoft.com/office/drawing/2014/chart" uri="{C3380CC4-5D6E-409C-BE32-E72D297353CC}">
              <c16:uniqueId val="{00000002-7A3C-4AB8-B412-84B78CF8A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3C-4AB8-B412-84B78CF8A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3C-4AB8-B412-84B78CF8A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3C-4AB8-B412-84B78CF8A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3652</c:v>
                </c:pt>
                <c:pt idx="3">
                  <c:v>3665</c:v>
                </c:pt>
                <c:pt idx="6">
                  <c:v>3797</c:v>
                </c:pt>
                <c:pt idx="9">
                  <c:v>3743</c:v>
                </c:pt>
                <c:pt idx="12">
                  <c:v>3693</c:v>
                </c:pt>
              </c:numCache>
            </c:numRef>
          </c:val>
          <c:extLst>
            <c:ext xmlns:c16="http://schemas.microsoft.com/office/drawing/2014/chart" uri="{C3380CC4-5D6E-409C-BE32-E72D297353CC}">
              <c16:uniqueId val="{00000006-7A3C-4AB8-B412-84B78CF8A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743</c:v>
                </c:pt>
                <c:pt idx="3">
                  <c:v>629</c:v>
                </c:pt>
                <c:pt idx="6">
                  <c:v>544</c:v>
                </c:pt>
                <c:pt idx="9">
                  <c:v>719</c:v>
                </c:pt>
                <c:pt idx="12">
                  <c:v>633</c:v>
                </c:pt>
              </c:numCache>
            </c:numRef>
          </c:val>
          <c:extLst>
            <c:ext xmlns:c16="http://schemas.microsoft.com/office/drawing/2014/chart" uri="{C3380CC4-5D6E-409C-BE32-E72D297353CC}">
              <c16:uniqueId val="{00000007-7A3C-4AB8-B412-84B78CF8A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6534</c:v>
                </c:pt>
                <c:pt idx="3">
                  <c:v>6440</c:v>
                </c:pt>
                <c:pt idx="6">
                  <c:v>5940</c:v>
                </c:pt>
                <c:pt idx="9">
                  <c:v>5321</c:v>
                </c:pt>
                <c:pt idx="12">
                  <c:v>4642</c:v>
                </c:pt>
              </c:numCache>
            </c:numRef>
          </c:val>
          <c:extLst>
            <c:ext xmlns:c16="http://schemas.microsoft.com/office/drawing/2014/chart" uri="{C3380CC4-5D6E-409C-BE32-E72D297353CC}">
              <c16:uniqueId val="{00000008-7A3C-4AB8-B412-84B78CF8A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c:v>
                </c:pt>
                <c:pt idx="3">
                  <c:v>15</c:v>
                </c:pt>
                <c:pt idx="6">
                  <c:v>9</c:v>
                </c:pt>
                <c:pt idx="9">
                  <c:v>5</c:v>
                </c:pt>
                <c:pt idx="12">
                  <c:v>1</c:v>
                </c:pt>
              </c:numCache>
            </c:numRef>
          </c:val>
          <c:extLst>
            <c:ext xmlns:c16="http://schemas.microsoft.com/office/drawing/2014/chart" uri="{C3380CC4-5D6E-409C-BE32-E72D297353CC}">
              <c16:uniqueId val="{00000009-7A3C-4AB8-B412-84B78CF8A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20545</c:v>
                </c:pt>
                <c:pt idx="3">
                  <c:v>21618</c:v>
                </c:pt>
                <c:pt idx="6">
                  <c:v>22539</c:v>
                </c:pt>
                <c:pt idx="9">
                  <c:v>23666</c:v>
                </c:pt>
                <c:pt idx="12">
                  <c:v>22593</c:v>
                </c:pt>
              </c:numCache>
            </c:numRef>
          </c:val>
          <c:extLst>
            <c:ext xmlns:c16="http://schemas.microsoft.com/office/drawing/2014/chart" uri="{C3380CC4-5D6E-409C-BE32-E72D297353CC}">
              <c16:uniqueId val="{0000000A-7A3C-4AB8-B412-84B78CF8A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3C-4AB8-B412-84B78CF8A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1991</c:v>
                </c:pt>
                <c:pt idx="1">
                  <c:v>1992</c:v>
                </c:pt>
                <c:pt idx="2">
                  <c:v>1992</c:v>
                </c:pt>
              </c:numCache>
            </c:numRef>
          </c:val>
          <c:extLst>
            <c:ext xmlns:c16="http://schemas.microsoft.com/office/drawing/2014/chart" uri="{C3380CC4-5D6E-409C-BE32-E72D297353CC}">
              <c16:uniqueId val="{00000000-6754-4FB5-84B6-0CF9B3644A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12676</c:v>
                </c:pt>
                <c:pt idx="1">
                  <c:v>12051</c:v>
                </c:pt>
                <c:pt idx="2">
                  <c:v>11558</c:v>
                </c:pt>
              </c:numCache>
            </c:numRef>
          </c:val>
          <c:extLst>
            <c:ext xmlns:c16="http://schemas.microsoft.com/office/drawing/2014/chart" uri="{C3380CC4-5D6E-409C-BE32-E72D297353CC}">
              <c16:uniqueId val="{00000001-6754-4FB5-84B6-0CF9B3644A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7906</c:v>
                </c:pt>
                <c:pt idx="1">
                  <c:v>8307</c:v>
                </c:pt>
                <c:pt idx="2">
                  <c:v>8520</c:v>
                </c:pt>
              </c:numCache>
            </c:numRef>
          </c:val>
          <c:extLst>
            <c:ext xmlns:c16="http://schemas.microsoft.com/office/drawing/2014/chart" uri="{C3380CC4-5D6E-409C-BE32-E72D297353CC}">
              <c16:uniqueId val="{00000002-6754-4FB5-84B6-0CF9B3644A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{0A334430-274D-4CB4-B368-DCA71252347D}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115-43EB-ACF4-730D8DFC7C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{37E928DC-8DDB-4E4F-9D09-9E553FB476F6}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15-43EB-ACF4-730D8DFC7C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{C8792481-A7BE-4CBA-8FB4-CF7E6A534596}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15-43EB-ACF4-730D8DFC7C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{F114DB27-984E-4457-8BA2-9F4F242623E8}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15-43EB-ACF4-730D8DFC7C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{D34051F1-20B6-4C99-8AFE-695BB6F1F8EA}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15-43EB-ACF4-730D8DFC7C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{0B92C10B-399B-4A97-B89D-3D6E55A9B2EF}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115-43EB-ACF4-730D8DFC7C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{981D529B-640C-45C9-9EED-B4B985B91803}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115-43EB-ACF4-730D8DFC7C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{6862D7DF-9488-4288-99CD-EE74F6A90FC7}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115-43EB-ACF4-730D8DFC7C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{CB73DB94-376E-4C21-9D09-F4FC31A327A7}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115-43EB-ACF4-730D8DFC7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60.6</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115-43EB-ACF4-730D8DFC7C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{89771581-13E2-449F-89BC-34711E31C97A}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115-43EB-ACF4-730D8DFC7C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{5E81A251-D4C5-428F-80C5-F7B9B2D5A2D5}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15-43EB-ACF4-730D8DFC7C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{770D8F91-D425-4B44-AF3B-17AF8EB572F3}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15-43EB-ACF4-730D8DFC7C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{A2F46144-BE1A-4FE3-8AE1-ED50A609867A}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15-43EB-ACF4-730D8DFC7C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{F3DAF3C2-B35F-41B9-9283-E078D097336C}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15-43EB-ACF4-730D8DFC7C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{132CAC9C-5C8D-4D8E-82C7-CE3D01220056}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115-43EB-ACF4-730D8DFC7C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{A45AAAA3-72B2-4F7A-8441-8652D16A1455}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115-43EB-ACF4-730D8DFC7C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{7EAD4E37-17FE-47AE-B136-B015BC526BCD}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115-43EB-ACF4-730D8DFC7C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{CE0975C1-07E8-41B0-B27B-2AA000BF4FBF}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115-43EB-ACF4-730D8DFC7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62.5</c:v>
                </c:pt>
                <c:pt idx="32">
                  <c:v>65</c:v>
                </c:pt>
              </c:numCache>
            </c:numRef>
          </c:xVal>
          <c:yVal>
            <c:numRef>
              <c:f>公会計指標分析・財政指標組合せ分析表!$BP$55:$DC$55</c:f>
              <c:numCache>
                <c:formatCode>#,##0.0;"▲ "#,##0.0</c:formatCode>
                <c:ptCount val="40"/>
                <c:pt idx="16">
                  <c:v>14.5</c:v>
                </c:pt>
                <c:pt idx="24">
                  <c:v>25.2</c:v>
                </c:pt>
                <c:pt idx="32">
                  <c:v>15.7</c:v>
                </c:pt>
              </c:numCache>
            </c:numRef>
          </c:yVal>
          <c:smooth val="0"/>
          <c:extLst>
            <c:ext xmlns:c16="http://schemas.microsoft.com/office/drawing/2014/chart" uri="{C3380CC4-5D6E-409C-BE32-E72D297353CC}">
              <c16:uniqueId val="{00000013-8115-43EB-ACF4-730D8DFC7C53}"/>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{3C6EE415-1E44-470D-9926-259D3A04C83A}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0CF-462B-94BF-478381B6D6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{0A1DA409-EF27-47BD-861D-E1C2AEC6B108}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CF-462B-94BF-478381B6D6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{E94E1EA4-E1EA-42AD-A8C3-9F6D49F4328E}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CF-462B-94BF-478381B6D6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{165C119B-C55A-46C6-B7A0-3009988D3996}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CF-462B-94BF-478381B6D6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{28C68B53-1153-4937-B088-C1AD9C4CEBD7}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CF-462B-94BF-478381B6D66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{9DD51376-7A75-4CA8-865E-8615EF0B0A04}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0CF-462B-94BF-478381B6D66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{FD7DCCB4-3362-4C0E-8DF9-0C209559FA96}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0CF-462B-94BF-478381B6D66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{45FB1E83-D1F5-4172-9023-BD8E32A2FC6C}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0CF-462B-94BF-478381B6D66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{B10B24E0-BCC3-48A0-AC19-519347251AEF}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0CF-462B-94BF-478381B6D6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3.2</c:v>
                </c:pt>
                <c:pt idx="16">
                  <c:v>3.5</c:v>
                </c:pt>
                <c:pt idx="24">
                  <c:v>3.8</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CF-462B-94BF-478381B6D6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5.12873422759121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{1B54B82C-A07E-4F90-9836-964F3137D000}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0CF-462B-94BF-478381B6D6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{70C0EC3A-644C-44CA-A998-1A6EC514E63A}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CF-462B-94BF-478381B6D6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{F0DB500F-2378-420F-A42F-DEF8C17F7F92}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CF-462B-94BF-478381B6D6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{B8447FD6-109C-4BDD-A245-8641DD8A9859}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CF-462B-94BF-478381B6D6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{5B8E823B-30D4-4D3F-890E-6C6F92B50054}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CF-462B-94BF-478381B6D66A}"/>
                </c:ext>
              </c:extLst>
            </c:dLbl>
            <c:dLbl>
              <c:idx val="8"/>
              <c:layout>
                <c:manualLayout>
                  <c:x val="-1.8171803637232468E-2"/>
                  <c:y val="-7.35459518996758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{80E1A274-497C-4974-A671-2E4D46C094EF}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0CF-462B-94BF-478381B6D66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{DF3B84DE-2087-4F46-8F7A-239F0ADAC1EE}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0CF-462B-94BF-478381B6D66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{9182D81C-1D9A-4B7C-9DF5-7763A5AF7517}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0CF-462B-94BF-478381B6D66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{A5480FD7-8798-426C-B107-6DAF51246973}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0CF-462B-94BF-478381B6D6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D0CF-462B-94BF-478381B6D66A}"/>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人口の減少や長引く景気低迷による税収の減などにより脆弱な財政基盤となっており、本市の財政力指数は類似団体平均を大きく下回っている状況である。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今後、歳出の徹底的な見直しや事務事業の効率化を図るとともに自主財源の確保（税収等向上対策）に努める。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継続的に地方債の繰上償還を実施し公債費の抑制を図ってきたことにより、類似団体平均を下回っているが、人件費、福祉・社会保障関係を始めとした扶助費が増加傾向であること、また、普通交付税の合併特例期間終了による交付額の減等によって経常一般財源が減少していく傾向であるため、今後とも計画的な地方債の発行による公債費の抑制や事務事業の見直し等による義務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75293</xdr:rowOff>
    </xdr:from>
    <xdr:to>
      <xdr:col>23</xdr:col>
      <xdr:colOff>133350</xdr:colOff>
      <xdr:row>59</xdr:row>
      <xdr:rowOff>89988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19393"/>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75293</xdr:rowOff>
    </xdr:from>
    <xdr:to>
      <xdr:col>19</xdr:col>
      <xdr:colOff>133350</xdr:colOff>
      <xdr:row>58</xdr:row>
      <xdr:rowOff>123553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193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123553</xdr:rowOff>
    </xdr:from>
    <xdr:to>
      <xdr:col>15</xdr:col>
      <xdr:colOff>82550</xdr:colOff>
      <xdr:row>58</xdr:row>
      <xdr:rowOff>127000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6765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71318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41728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711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39188</xdr:rowOff>
    </xdr:from>
    <xdr:to>
      <xdr:col>23</xdr:col>
      <xdr:colOff>184150</xdr:colOff>
      <xdr:row>59</xdr:row>
      <xdr:rowOff>140788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55715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24493</xdr:rowOff>
    </xdr:from>
    <xdr:to>
      <xdr:col>19</xdr:col>
      <xdr:colOff>184150</xdr:colOff>
      <xdr:row>58</xdr:row>
      <xdr:rowOff>126093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136270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72753</xdr:rowOff>
    </xdr:from>
    <xdr:to>
      <xdr:col>15</xdr:col>
      <xdr:colOff>133350</xdr:colOff>
      <xdr:row>59</xdr:row>
      <xdr:rowOff>2903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76200</xdr:rowOff>
    </xdr:from>
    <xdr:to>
      <xdr:col>11</xdr:col>
      <xdr:colOff>82550</xdr:colOff>
      <xdr:row>59</xdr:row>
      <xdr:rowOff>6350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定員適正化計画に基づく新規採用者の抑制、組織・職員配置の見直しなどによる人件費の削減や事務事業の見直し・縮減による物件費等の削減を図ってきたことにより、類似団体平均を下回っている。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今後も引き続き人件費削減や経常的な事務的経費の縮減に努める。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146917</xdr:rowOff>
    </xdr:from>
    <xdr:to>
      <xdr:col>23</xdr:col>
      <xdr:colOff>133350</xdr:colOff>
      <xdr:row>81</xdr:row>
      <xdr:rowOff>156243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4367"/>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119269</xdr:rowOff>
    </xdr:from>
    <xdr:to>
      <xdr:col>19</xdr:col>
      <xdr:colOff>133350</xdr:colOff>
      <xdr:row>81</xdr:row>
      <xdr:rowOff>146917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6719"/>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109325</xdr:rowOff>
    </xdr:from>
    <xdr:to>
      <xdr:col>15</xdr:col>
      <xdr:colOff>82550</xdr:colOff>
      <xdr:row>81</xdr:row>
      <xdr:rowOff>119269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677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42694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93300</xdr:rowOff>
    </xdr:from>
    <xdr:to>
      <xdr:col>11</xdr:col>
      <xdr:colOff>31750</xdr:colOff>
      <xdr:row>81</xdr:row>
      <xdr:rowOff>109325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0750"/>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20783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6698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105443</xdr:rowOff>
    </xdr:from>
    <xdr:to>
      <xdr:col>23</xdr:col>
      <xdr:colOff>184150</xdr:colOff>
      <xdr:row>82</xdr:row>
      <xdr:rowOff>35593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26720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96117</xdr:rowOff>
    </xdr:from>
    <xdr:to>
      <xdr:col>19</xdr:col>
      <xdr:colOff>184150</xdr:colOff>
      <xdr:row>82</xdr:row>
      <xdr:rowOff>26267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36444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2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68469</xdr:rowOff>
    </xdr:from>
    <xdr:to>
      <xdr:col>15</xdr:col>
      <xdr:colOff>133350</xdr:colOff>
      <xdr:row>81</xdr:row>
      <xdr:rowOff>170069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58525</xdr:rowOff>
    </xdr:from>
    <xdr:to>
      <xdr:col>11</xdr:col>
      <xdr:colOff>82550</xdr:colOff>
      <xdr:row>81</xdr:row>
      <xdr:rowOff>160125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170302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42500</xdr:rowOff>
    </xdr:from>
    <xdr:to>
      <xdr:col>7</xdr:col>
      <xdr:colOff>31750</xdr:colOff>
      <xdr:row>81</xdr:row>
      <xdr:rowOff>144100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154277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本市の給与水準は国家公務員の給与水準を下回っているが、類似団体と比較して高い数値であるため、今後も引き続き人員配置の適正化に努めていく。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行政改革大綱の中で示している人員体制の適正化に基づく組織・職員配置の見直しなどの取り組みにより類似団体平均を下回っている。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員適正化にあたっては、単なる人員削減だけでなく社会状況の変化に伴う新たなニーズに対応できるよう効率的な職員配置・組織づくりを進めていくことが重要であることから、今後も住民サービスの低下を招かないよう十分配慮し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77349</xdr:rowOff>
    </xdr:from>
    <xdr:to>
      <xdr:col>81</xdr:col>
      <xdr:colOff>44450</xdr:colOff>
      <xdr:row>59</xdr:row>
      <xdr:rowOff>114119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92899"/>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65859</xdr:rowOff>
    </xdr:from>
    <xdr:to>
      <xdr:col>77</xdr:col>
      <xdr:colOff>44450</xdr:colOff>
      <xdr:row>59</xdr:row>
      <xdr:rowOff>77349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8140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65859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503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13002</xdr:rowOff>
    </xdr:from>
    <xdr:to>
      <xdr:col>68</xdr:col>
      <xdr:colOff>152400</xdr:colOff>
      <xdr:row>59</xdr:row>
      <xdr:rowOff>34834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2855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79846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26549</xdr:rowOff>
    </xdr:from>
    <xdr:to>
      <xdr:col>77</xdr:col>
      <xdr:colOff>95250</xdr:colOff>
      <xdr:row>59</xdr:row>
      <xdr:rowOff>128149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138326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1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15059</xdr:rowOff>
    </xdr:from>
    <xdr:to>
      <xdr:col>73</xdr:col>
      <xdr:colOff>44450</xdr:colOff>
      <xdr:row>59</xdr:row>
      <xdr:rowOff>116659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126836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133652</xdr:rowOff>
    </xdr:from>
    <xdr:to>
      <xdr:col>64</xdr:col>
      <xdr:colOff>152400</xdr:colOff>
      <xdr:row>59</xdr:row>
      <xdr:rowOff>63802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73979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これまで継続的に地方債の繰上償還を実施し公債費の抑制を図ってきたことにより、類似団体平均を下回っている。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まで合併特例債という有利な起債の活用による計画的な建設事業の実施してきたが、同債の発行限度額及び期限が迫る中、その他の比較的有利な起債を活用するほか、後年度の償還が過度な財政負担とならないよう、長期的な財政見通しに立った上で、適切な事業実施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84878</xdr:rowOff>
    </xdr:from>
    <xdr:to>
      <xdr:col>81</xdr:col>
      <xdr:colOff>44450</xdr:colOff>
      <xdr:row>36</xdr:row>
      <xdr:rowOff>92922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5707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78846</xdr:rowOff>
    </xdr:from>
    <xdr:to>
      <xdr:col>77</xdr:col>
      <xdr:colOff>44450</xdr:colOff>
      <xdr:row>36</xdr:row>
      <xdr:rowOff>84878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5104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72813</xdr:rowOff>
    </xdr:from>
    <xdr:to>
      <xdr:col>72</xdr:col>
      <xdr:colOff>203200</xdr:colOff>
      <xdr:row>36</xdr:row>
      <xdr:rowOff>78846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450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66781</xdr:rowOff>
    </xdr:from>
    <xdr:to>
      <xdr:col>68</xdr:col>
      <xdr:colOff>152400</xdr:colOff>
      <xdr:row>36</xdr:row>
      <xdr:rowOff>72813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23898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42122</xdr:rowOff>
    </xdr:from>
    <xdr:to>
      <xdr:col>81</xdr:col>
      <xdr:colOff>95250</xdr:colOff>
      <xdr:row>36</xdr:row>
      <xdr:rowOff>143722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58649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5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34078</xdr:rowOff>
    </xdr:from>
    <xdr:to>
      <xdr:col>77</xdr:col>
      <xdr:colOff>95250</xdr:colOff>
      <xdr:row>36</xdr:row>
      <xdr:rowOff>135678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145855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28046</xdr:rowOff>
    </xdr:from>
    <xdr:to>
      <xdr:col>73</xdr:col>
      <xdr:colOff>44450</xdr:colOff>
      <xdr:row>36</xdr:row>
      <xdr:rowOff>129646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139823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22013</xdr:rowOff>
    </xdr:from>
    <xdr:to>
      <xdr:col>68</xdr:col>
      <xdr:colOff>203200</xdr:colOff>
      <xdr:row>36</xdr:row>
      <xdr:rowOff>123613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133790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15981</xdr:rowOff>
    </xdr:from>
    <xdr:to>
      <xdr:col>64</xdr:col>
      <xdr:colOff>152400</xdr:colOff>
      <xdr:row>36</xdr:row>
      <xdr:rowOff>117581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1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127758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59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地方債残高が増加傾向にあるものの、充当可能基金の残高が比較的あるため、類似団体平均を下回っている。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今後も、中期財政計画に沿った財政運営に取り組み、より一層の経費の削減を進め財政健全化に努める。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行政改革大綱の中で示している人員体制の適正化に基づく組織・職員配置の見直しなどにより、類似団体平均を下回っている。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今後も更なる事務事業の見直し・効率化に努め人件費の抑制に努める。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以前から各種委託事業や共通事務用品の購入方法などの内部管理経費の見直しなどを行い、経費削減を図っており、類似団体平均と比較すると、依然として低い状況となっている。</a:t>
          </a:r>
        </a:p>
        <a:p>
          <a:r>
            <a:rPr kumimoji="1" lang="ja-JP" altLang="en-US" sz="1300">
              <a:latin typeface="ＭＳ Ｐゴシック" panose="020B0600070205080204" pitchFamily="50" charset="-128"/>
              <a:ea typeface="ＭＳ Ｐゴシック" panose="020B0600070205080204" pitchFamily="50" charset="-128"/>
            </a:rPr>
            <a:t>　今後もさらなる削減に努める。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184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保育関連事業、障害者自立支援給付事業、生活保護費支給事業等の事業費が多額となっており、類似団体の平均と比べても多額となっている。</a:t>
          </a:r>
        </a:p>
        <a:p>
          <a:r>
            <a:rPr kumimoji="1" lang="ja-JP" altLang="en-US" sz="1300">
              <a:latin typeface="ＭＳ Ｐゴシック" panose="020B0600070205080204" pitchFamily="50" charset="-128"/>
              <a:ea typeface="ＭＳ Ｐゴシック" panose="020B0600070205080204" pitchFamily="50" charset="-128"/>
            </a:rPr>
            <a:t>　また、扶助費全体が増加傾向にあるため、資格審査等の適正化に向けた取り組みを強化するなど事業費の上昇傾向に歯止めをかけるよう努める。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59</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繰出金において、令和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年度から下水道事業が企業会計になったことから、同会計への繰出金支出がなくなり、類似団体平均より、低い状態となっている。</a:t>
          </a:r>
        </a:p>
        <a:p>
          <a:r>
            <a:rPr kumimoji="1" lang="ja-JP" altLang="en-US" sz="1300">
              <a:latin typeface="ＭＳ Ｐゴシック" panose="020B0600070205080204" pitchFamily="50" charset="-128"/>
              <a:ea typeface="ＭＳ Ｐゴシック" panose="020B0600070205080204" pitchFamily="50" charset="-128"/>
            </a:rPr>
            <a:t>　一般会計からの負担を最小限にするため、今後とも特別会計への繰出金が過度に増加しないように注意する。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53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各種団体への運営費補助や一部事務組合等に対する負担金が多額になっており、類似団体平均と比較すると、負担が大きい状況となっている。</a:t>
          </a:r>
        </a:p>
        <a:p>
          <a:r>
            <a:rPr kumimoji="1" lang="ja-JP" altLang="en-US" sz="1300">
              <a:latin typeface="ＭＳ Ｐゴシック" panose="020B0600070205080204" pitchFamily="50" charset="-128"/>
              <a:ea typeface="ＭＳ Ｐゴシック" panose="020B0600070205080204" pitchFamily="50" charset="-128"/>
            </a:rPr>
            <a:t>　団体等への補助については、補助金等の見直し基本方針・基準に基づき、必要性・費用対効果等の検証を進める。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94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86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中期財政計画に基づき、繰上償還を実施してきたことにより、類似団体平均を下回っている。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今後も利子償還金の抑制・縮減を図るとともに、借入額が償還額を上回る状態を解消できるよう適正な起債管理に努める。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40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147955</xdr:rowOff>
    </xdr:from>
    <xdr:to>
      <xdr:col>19</xdr:col>
      <xdr:colOff>187325</xdr:colOff>
      <xdr:row>74</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52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147955</xdr:rowOff>
    </xdr:from>
    <xdr:to>
      <xdr:col>15</xdr:col>
      <xdr:colOff>98425</xdr:colOff>
      <xdr:row>74</xdr:row>
      <xdr:rowOff>149860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5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163195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37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44467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97155</xdr:rowOff>
    </xdr:from>
    <xdr:to>
      <xdr:col>15</xdr:col>
      <xdr:colOff>149225</xdr:colOff>
      <xdr:row>75</xdr:row>
      <xdr:rowOff>27305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37482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52722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中期財政計画に基づく適切な財政運営に努め、業務効率化による人件費の削減や内部管理経費の見直し、補助費等の適正支出等により、類似団体平均値より低い値を保っている。</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76</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18872"/>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75</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18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96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75</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965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89379</xdr:rowOff>
    </xdr:from>
    <xdr:to>
      <xdr:col>29</xdr:col>
      <xdr:colOff>127000</xdr:colOff>
      <xdr:row>17</xdr:row>
      <xdr:rowOff>155597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1654"/>
          <a:ext cx="647700" cy="6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155597</xdr:rowOff>
    </xdr:from>
    <xdr:to>
      <xdr:col>26</xdr:col>
      <xdr:colOff>50800</xdr:colOff>
      <xdr:row>18</xdr:row>
      <xdr:rowOff>30934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7872"/>
          <a:ext cx="6985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110040</xdr:rowOff>
    </xdr:from>
    <xdr:to>
      <xdr:col>22</xdr:col>
      <xdr:colOff>114300</xdr:colOff>
      <xdr:row>18</xdr:row>
      <xdr:rowOff>30934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2315"/>
          <a:ext cx="698500" cy="9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69475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110040</xdr:rowOff>
    </xdr:from>
    <xdr:to>
      <xdr:col>18</xdr:col>
      <xdr:colOff>177800</xdr:colOff>
      <xdr:row>18</xdr:row>
      <xdr:rowOff>73475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2315"/>
          <a:ext cx="698500" cy="13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128585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38579</xdr:rowOff>
    </xdr:from>
    <xdr:to>
      <xdr:col>29</xdr:col>
      <xdr:colOff>177800</xdr:colOff>
      <xdr:row>17</xdr:row>
      <xdr:rowOff>140179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104797</xdr:rowOff>
    </xdr:from>
    <xdr:to>
      <xdr:col>26</xdr:col>
      <xdr:colOff>101600</xdr:colOff>
      <xdr:row>18</xdr:row>
      <xdr:rowOff>34947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19724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151584</xdr:rowOff>
    </xdr:from>
    <xdr:to>
      <xdr:col>22</xdr:col>
      <xdr:colOff>165100</xdr:colOff>
      <xdr:row>18</xdr:row>
      <xdr:rowOff>81734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66510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59240</xdr:rowOff>
    </xdr:from>
    <xdr:to>
      <xdr:col>19</xdr:col>
      <xdr:colOff>38100</xdr:colOff>
      <xdr:row>17</xdr:row>
      <xdr:rowOff>160840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171017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22675</xdr:rowOff>
    </xdr:from>
    <xdr:to>
      <xdr:col>15</xdr:col>
      <xdr:colOff>101600</xdr:colOff>
      <xdr:row>18</xdr:row>
      <xdr:rowOff>124275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109052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31700</xdr:rowOff>
    </xdr:from>
    <xdr:to>
      <xdr:col>29</xdr:col>
      <xdr:colOff>127000</xdr:colOff>
      <xdr:row>38</xdr:row>
      <xdr:rowOff>33933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9300"/>
          <a:ext cx="647700" cy="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33933</xdr:rowOff>
    </xdr:from>
    <xdr:to>
      <xdr:col>26</xdr:col>
      <xdr:colOff>50800</xdr:colOff>
      <xdr:row>38</xdr:row>
      <xdr:rowOff>48796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1533"/>
          <a:ext cx="698500" cy="1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48796</xdr:rowOff>
    </xdr:from>
    <xdr:to>
      <xdr:col>22</xdr:col>
      <xdr:colOff>114300</xdr:colOff>
      <xdr:row>38</xdr:row>
      <xdr:rowOff>49009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16396"/>
          <a:ext cx="698500" cy="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47135</xdr:rowOff>
    </xdr:from>
    <xdr:to>
      <xdr:col>18</xdr:col>
      <xdr:colOff>177800</xdr:colOff>
      <xdr:row>38</xdr:row>
      <xdr:rowOff>49009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14735"/>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323800</xdr:rowOff>
    </xdr:from>
    <xdr:to>
      <xdr:col>29</xdr:col>
      <xdr:colOff>177800</xdr:colOff>
      <xdr:row>38</xdr:row>
      <xdr:rowOff>82500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326033</xdr:rowOff>
    </xdr:from>
    <xdr:to>
      <xdr:col>26</xdr:col>
      <xdr:colOff>101600</xdr:colOff>
      <xdr:row>38</xdr:row>
      <xdr:rowOff>84733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69510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340896</xdr:rowOff>
    </xdr:from>
    <xdr:to>
      <xdr:col>22</xdr:col>
      <xdr:colOff>165100</xdr:colOff>
      <xdr:row>38</xdr:row>
      <xdr:rowOff>99596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6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84373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5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341109</xdr:rowOff>
    </xdr:from>
    <xdr:to>
      <xdr:col>19</xdr:col>
      <xdr:colOff>38100</xdr:colOff>
      <xdr:row>38</xdr:row>
      <xdr:rowOff>99809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65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84586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5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339235</xdr:rowOff>
    </xdr:from>
    <xdr:to>
      <xdr:col>15</xdr:col>
      <xdr:colOff>101600</xdr:colOff>
      <xdr:row>38</xdr:row>
      <xdr:rowOff>97935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6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82712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5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114503</xdr:rowOff>
    </xdr:from>
    <xdr:to>
      <xdr:col>24</xdr:col>
      <xdr:colOff>63500</xdr:colOff>
      <xdr:row>36</xdr:row>
      <xdr:rowOff>161582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6703"/>
          <a:ext cx="838200" cy="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161582</xdr:rowOff>
    </xdr:from>
    <xdr:to>
      <xdr:col>19</xdr:col>
      <xdr:colOff>177800</xdr:colOff>
      <xdr:row>37</xdr:row>
      <xdr:rowOff>38354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3782"/>
          <a:ext cx="889000" cy="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38354</xdr:rowOff>
    </xdr:from>
    <xdr:to>
      <xdr:col>15</xdr:col>
      <xdr:colOff>50800</xdr:colOff>
      <xdr:row>37</xdr:row>
      <xdr:rowOff>76594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2004"/>
          <a:ext cx="889000" cy="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76594</xdr:rowOff>
    </xdr:from>
    <xdr:to>
      <xdr:col>10</xdr:col>
      <xdr:colOff>114300</xdr:colOff>
      <xdr:row>37</xdr:row>
      <xdr:rowOff>95517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0244"/>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112882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157573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63703</xdr:rowOff>
    </xdr:from>
    <xdr:to>
      <xdr:col>24</xdr:col>
      <xdr:colOff>114300</xdr:colOff>
      <xdr:row>36</xdr:row>
      <xdr:rowOff>165303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42130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110782</xdr:rowOff>
    </xdr:from>
    <xdr:to>
      <xdr:col>20</xdr:col>
      <xdr:colOff>38100</xdr:colOff>
      <xdr:row>37</xdr:row>
      <xdr:rowOff>40932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32059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159004</xdr:rowOff>
    </xdr:from>
    <xdr:to>
      <xdr:col>15</xdr:col>
      <xdr:colOff>101600</xdr:colOff>
      <xdr:row>37</xdr:row>
      <xdr:rowOff>89154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25794</xdr:rowOff>
    </xdr:from>
    <xdr:to>
      <xdr:col>10</xdr:col>
      <xdr:colOff>165100</xdr:colOff>
      <xdr:row>37</xdr:row>
      <xdr:rowOff>127394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118521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44717</xdr:rowOff>
    </xdr:from>
    <xdr:to>
      <xdr:col>6</xdr:col>
      <xdr:colOff>38100</xdr:colOff>
      <xdr:row>37</xdr:row>
      <xdr:rowOff>146317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137444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60288</xdr:rowOff>
    </xdr:from>
    <xdr:to>
      <xdr:col>24</xdr:col>
      <xdr:colOff>63500</xdr:colOff>
      <xdr:row>58</xdr:row>
      <xdr:rowOff>64457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4388"/>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64457</xdr:rowOff>
    </xdr:from>
    <xdr:to>
      <xdr:col>19</xdr:col>
      <xdr:colOff>177800</xdr:colOff>
      <xdr:row>58</xdr:row>
      <xdr:rowOff>93302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8557"/>
          <a:ext cx="889000" cy="2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93302</xdr:rowOff>
    </xdr:from>
    <xdr:to>
      <xdr:col>15</xdr:col>
      <xdr:colOff>50800</xdr:colOff>
      <xdr:row>58</xdr:row>
      <xdr:rowOff>96320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3740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114097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96320</xdr:rowOff>
    </xdr:from>
    <xdr:to>
      <xdr:col>10</xdr:col>
      <xdr:colOff>114300</xdr:colOff>
      <xdr:row>58</xdr:row>
      <xdr:rowOff>107373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0420"/>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117239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9488</xdr:rowOff>
    </xdr:from>
    <xdr:to>
      <xdr:col>24</xdr:col>
      <xdr:colOff>114300</xdr:colOff>
      <xdr:row>58</xdr:row>
      <xdr:rowOff>111088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13657</xdr:rowOff>
    </xdr:from>
    <xdr:to>
      <xdr:col>20</xdr:col>
      <xdr:colOff>38100</xdr:colOff>
      <xdr:row>58</xdr:row>
      <xdr:rowOff>115257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106384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42502</xdr:rowOff>
    </xdr:from>
    <xdr:to>
      <xdr:col>15</xdr:col>
      <xdr:colOff>101600</xdr:colOff>
      <xdr:row>58</xdr:row>
      <xdr:rowOff>144102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45520</xdr:rowOff>
    </xdr:from>
    <xdr:to>
      <xdr:col>10</xdr:col>
      <xdr:colOff>165100</xdr:colOff>
      <xdr:row>58</xdr:row>
      <xdr:rowOff>147120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138247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56573</xdr:rowOff>
    </xdr:from>
    <xdr:to>
      <xdr:col>6</xdr:col>
      <xdr:colOff>38100</xdr:colOff>
      <xdr:row>58</xdr:row>
      <xdr:rowOff>158173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149300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43737</xdr:rowOff>
    </xdr:from>
    <xdr:to>
      <xdr:col>24</xdr:col>
      <xdr:colOff>63500</xdr:colOff>
      <xdr:row>79</xdr:row>
      <xdr:rowOff>50285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88287"/>
          <a:ext cx="8382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168977</xdr:rowOff>
    </xdr:from>
    <xdr:to>
      <xdr:col>19</xdr:col>
      <xdr:colOff>177800</xdr:colOff>
      <xdr:row>79</xdr:row>
      <xdr:rowOff>43737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2077"/>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168977</xdr:rowOff>
    </xdr:from>
    <xdr:to>
      <xdr:col>15</xdr:col>
      <xdr:colOff>50800</xdr:colOff>
      <xdr:row>79</xdr:row>
      <xdr:rowOff>18166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2077"/>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18166</xdr:rowOff>
    </xdr:from>
    <xdr:to>
      <xdr:col>10</xdr:col>
      <xdr:colOff>114300</xdr:colOff>
      <xdr:row>79</xdr:row>
      <xdr:rowOff>30869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62716"/>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170935</xdr:rowOff>
    </xdr:from>
    <xdr:to>
      <xdr:col>24</xdr:col>
      <xdr:colOff>114300</xdr:colOff>
      <xdr:row>79</xdr:row>
      <xdr:rowOff>101085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85862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164387</xdr:rowOff>
    </xdr:from>
    <xdr:to>
      <xdr:col>20</xdr:col>
      <xdr:colOff>38100</xdr:colOff>
      <xdr:row>79</xdr:row>
      <xdr:rowOff>94537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85664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118177</xdr:rowOff>
    </xdr:from>
    <xdr:to>
      <xdr:col>15</xdr:col>
      <xdr:colOff>101600</xdr:colOff>
      <xdr:row>79</xdr:row>
      <xdr:rowOff>48327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39454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138816</xdr:rowOff>
    </xdr:from>
    <xdr:to>
      <xdr:col>10</xdr:col>
      <xdr:colOff>165100</xdr:colOff>
      <xdr:row>79</xdr:row>
      <xdr:rowOff>68966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60093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151519</xdr:rowOff>
    </xdr:from>
    <xdr:to>
      <xdr:col>6</xdr:col>
      <xdr:colOff>38100</xdr:colOff>
      <xdr:row>79</xdr:row>
      <xdr:rowOff>81669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72796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43579</xdr:rowOff>
    </xdr:from>
    <xdr:to>
      <xdr:col>24</xdr:col>
      <xdr:colOff>63500</xdr:colOff>
      <xdr:row>92</xdr:row>
      <xdr:rowOff>38495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645529"/>
          <a:ext cx="838200" cy="16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43579</xdr:rowOff>
    </xdr:from>
    <xdr:to>
      <xdr:col>19</xdr:col>
      <xdr:colOff>177800</xdr:colOff>
      <xdr:row>93</xdr:row>
      <xdr:rowOff>22885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645529"/>
          <a:ext cx="889000" cy="3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22885</xdr:rowOff>
    </xdr:from>
    <xdr:to>
      <xdr:col>15</xdr:col>
      <xdr:colOff>50800</xdr:colOff>
      <xdr:row>93</xdr:row>
      <xdr:rowOff>55521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967735"/>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55521</xdr:rowOff>
    </xdr:from>
    <xdr:to>
      <xdr:col>10</xdr:col>
      <xdr:colOff>114300</xdr:colOff>
      <xdr:row>93</xdr:row>
      <xdr:rowOff>114869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000371"/>
          <a:ext cx="889000" cy="5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159145</xdr:rowOff>
    </xdr:from>
    <xdr:to>
      <xdr:col>24</xdr:col>
      <xdr:colOff>114300</xdr:colOff>
      <xdr:row>92</xdr:row>
      <xdr:rowOff>89295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10572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164229</xdr:rowOff>
    </xdr:from>
    <xdr:to>
      <xdr:col>20</xdr:col>
      <xdr:colOff>38100</xdr:colOff>
      <xdr:row>91</xdr:row>
      <xdr:rowOff>94379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5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110906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143535</xdr:rowOff>
    </xdr:from>
    <xdr:to>
      <xdr:col>15</xdr:col>
      <xdr:colOff>101600</xdr:colOff>
      <xdr:row>93</xdr:row>
      <xdr:rowOff>73685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9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90212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69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4721</xdr:rowOff>
    </xdr:from>
    <xdr:to>
      <xdr:col>10</xdr:col>
      <xdr:colOff>165100</xdr:colOff>
      <xdr:row>93</xdr:row>
      <xdr:rowOff>106321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122848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7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64069</xdr:rowOff>
    </xdr:from>
    <xdr:to>
      <xdr:col>6</xdr:col>
      <xdr:colOff>38100</xdr:colOff>
      <xdr:row>93</xdr:row>
      <xdr:rowOff>165669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10746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78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11413</xdr:rowOff>
    </xdr:from>
    <xdr:to>
      <xdr:col>55</xdr:col>
      <xdr:colOff>0</xdr:colOff>
      <xdr:row>37</xdr:row>
      <xdr:rowOff>21857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55063"/>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43388</xdr:rowOff>
    </xdr:from>
    <xdr:to>
      <xdr:col>50</xdr:col>
      <xdr:colOff>114300</xdr:colOff>
      <xdr:row>37</xdr:row>
      <xdr:rowOff>11413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44138"/>
          <a:ext cx="889000" cy="3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43388</xdr:rowOff>
    </xdr:from>
    <xdr:to>
      <xdr:col>45</xdr:col>
      <xdr:colOff>177800</xdr:colOff>
      <xdr:row>37</xdr:row>
      <xdr:rowOff>112137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44138"/>
          <a:ext cx="889000" cy="4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5990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112137</xdr:rowOff>
    </xdr:from>
    <xdr:to>
      <xdr:col>41</xdr:col>
      <xdr:colOff>50800</xdr:colOff>
      <xdr:row>38</xdr:row>
      <xdr:rowOff>2148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5787"/>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142507</xdr:rowOff>
    </xdr:from>
    <xdr:to>
      <xdr:col>55</xdr:col>
      <xdr:colOff>50800</xdr:colOff>
      <xdr:row>37</xdr:row>
      <xdr:rowOff>72657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165384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132063</xdr:rowOff>
    </xdr:from>
    <xdr:to>
      <xdr:col>50</xdr:col>
      <xdr:colOff>165100</xdr:colOff>
      <xdr:row>37</xdr:row>
      <xdr:rowOff>62213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78740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164038</xdr:rowOff>
    </xdr:from>
    <xdr:to>
      <xdr:col>46</xdr:col>
      <xdr:colOff>38100</xdr:colOff>
      <xdr:row>35</xdr:row>
      <xdr:rowOff>94188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110715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61337</xdr:rowOff>
    </xdr:from>
    <xdr:to>
      <xdr:col>41</xdr:col>
      <xdr:colOff>101600</xdr:colOff>
      <xdr:row>37</xdr:row>
      <xdr:rowOff>162937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8014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8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122798</xdr:rowOff>
    </xdr:from>
    <xdr:to>
      <xdr:col>36</xdr:col>
      <xdr:colOff>165100</xdr:colOff>
      <xdr:row>38</xdr:row>
      <xdr:rowOff>52948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69475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89375</xdr:rowOff>
    </xdr:from>
    <xdr:to>
      <xdr:col>55</xdr:col>
      <xdr:colOff>0</xdr:colOff>
      <xdr:row>57</xdr:row>
      <xdr:rowOff>62116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90575"/>
          <a:ext cx="838200" cy="14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89375</xdr:rowOff>
    </xdr:from>
    <xdr:to>
      <xdr:col>50</xdr:col>
      <xdr:colOff>114300</xdr:colOff>
      <xdr:row>57</xdr:row>
      <xdr:rowOff>24907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90575"/>
          <a:ext cx="889000" cy="10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142577</xdr:rowOff>
    </xdr:from>
    <xdr:to>
      <xdr:col>45</xdr:col>
      <xdr:colOff>177800</xdr:colOff>
      <xdr:row>57</xdr:row>
      <xdr:rowOff>24907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3777"/>
          <a:ext cx="889000" cy="5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142577</xdr:rowOff>
    </xdr:from>
    <xdr:to>
      <xdr:col>41</xdr:col>
      <xdr:colOff>50800</xdr:colOff>
      <xdr:row>57</xdr:row>
      <xdr:rowOff>126030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43777"/>
          <a:ext cx="889000" cy="1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49427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8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11316</xdr:rowOff>
    </xdr:from>
    <xdr:to>
      <xdr:col>55</xdr:col>
      <xdr:colOff>50800</xdr:colOff>
      <xdr:row>57</xdr:row>
      <xdr:rowOff>112916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34193</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38575</xdr:rowOff>
    </xdr:from>
    <xdr:to>
      <xdr:col>50</xdr:col>
      <xdr:colOff>165100</xdr:colOff>
      <xdr:row>56</xdr:row>
      <xdr:rowOff>140175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156702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145557</xdr:rowOff>
    </xdr:from>
    <xdr:to>
      <xdr:col>46</xdr:col>
      <xdr:colOff>38100</xdr:colOff>
      <xdr:row>57</xdr:row>
      <xdr:rowOff>75707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66834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8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91777</xdr:rowOff>
    </xdr:from>
    <xdr:to>
      <xdr:col>41</xdr:col>
      <xdr:colOff>101600</xdr:colOff>
      <xdr:row>57</xdr:row>
      <xdr:rowOff>21927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38454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75230</xdr:rowOff>
    </xdr:from>
    <xdr:to>
      <xdr:col>36</xdr:col>
      <xdr:colOff>165100</xdr:colOff>
      <xdr:row>58</xdr:row>
      <xdr:rowOff>5380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21907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115418</xdr:rowOff>
    </xdr:from>
    <xdr:to>
      <xdr:col>55</xdr:col>
      <xdr:colOff>0</xdr:colOff>
      <xdr:row>78</xdr:row>
      <xdr:rowOff>119075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851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40386</xdr:rowOff>
    </xdr:from>
    <xdr:to>
      <xdr:col>50</xdr:col>
      <xdr:colOff>114300</xdr:colOff>
      <xdr:row>78</xdr:row>
      <xdr:rowOff>119075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899136"/>
          <a:ext cx="889000" cy="5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40386</xdr:rowOff>
    </xdr:from>
    <xdr:to>
      <xdr:col>45</xdr:col>
      <xdr:colOff>177800</xdr:colOff>
      <xdr:row>77</xdr:row>
      <xdr:rowOff>57074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899136"/>
          <a:ext cx="889000" cy="3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57074</xdr:rowOff>
    </xdr:from>
    <xdr:to>
      <xdr:col>41</xdr:col>
      <xdr:colOff>50800</xdr:colOff>
      <xdr:row>78</xdr:row>
      <xdr:rowOff>103403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58724"/>
          <a:ext cx="889000" cy="2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64618</xdr:rowOff>
    </xdr:from>
    <xdr:to>
      <xdr:col>55</xdr:col>
      <xdr:colOff>50800</xdr:colOff>
      <xdr:row>78</xdr:row>
      <xdr:rowOff>166218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150995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68275</xdr:rowOff>
    </xdr:from>
    <xdr:to>
      <xdr:col>50</xdr:col>
      <xdr:colOff>165100</xdr:colOff>
      <xdr:row>78</xdr:row>
      <xdr:rowOff>169875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161002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161036</xdr:rowOff>
    </xdr:from>
    <xdr:to>
      <xdr:col>46</xdr:col>
      <xdr:colOff>38100</xdr:colOff>
      <xdr:row>75</xdr:row>
      <xdr:rowOff>91186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8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82313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6274</xdr:rowOff>
    </xdr:from>
    <xdr:to>
      <xdr:col>41</xdr:col>
      <xdr:colOff>101600</xdr:colOff>
      <xdr:row>77</xdr:row>
      <xdr:rowOff>107874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99001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52603</xdr:rowOff>
    </xdr:from>
    <xdr:to>
      <xdr:col>36</xdr:col>
      <xdr:colOff>165100</xdr:colOff>
      <xdr:row>78</xdr:row>
      <xdr:rowOff>154203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145330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1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106105</xdr:rowOff>
    </xdr:from>
    <xdr:to>
      <xdr:col>55</xdr:col>
      <xdr:colOff>0</xdr:colOff>
      <xdr:row>98</xdr:row>
      <xdr:rowOff>84993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36755"/>
          <a:ext cx="838200" cy="1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106105</xdr:rowOff>
    </xdr:from>
    <xdr:to>
      <xdr:col>50</xdr:col>
      <xdr:colOff>114300</xdr:colOff>
      <xdr:row>98</xdr:row>
      <xdr:rowOff>140633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36755"/>
          <a:ext cx="889000" cy="20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28809</xdr:rowOff>
    </xdr:from>
    <xdr:to>
      <xdr:col>45</xdr:col>
      <xdr:colOff>177800</xdr:colOff>
      <xdr:row>98</xdr:row>
      <xdr:rowOff>140633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30909"/>
          <a:ext cx="8890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28809</xdr:rowOff>
    </xdr:from>
    <xdr:to>
      <xdr:col>41</xdr:col>
      <xdr:colOff>50800</xdr:colOff>
      <xdr:row>98</xdr:row>
      <xdr:rowOff>93461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30909"/>
          <a:ext cx="889000" cy="6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34193</xdr:rowOff>
    </xdr:from>
    <xdr:to>
      <xdr:col>55</xdr:col>
      <xdr:colOff>50800</xdr:colOff>
      <xdr:row>98</xdr:row>
      <xdr:rowOff>135793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57070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55305</xdr:rowOff>
    </xdr:from>
    <xdr:to>
      <xdr:col>50</xdr:col>
      <xdr:colOff>165100</xdr:colOff>
      <xdr:row>97</xdr:row>
      <xdr:rowOff>156905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1982</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64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89833</xdr:rowOff>
    </xdr:from>
    <xdr:to>
      <xdr:col>46</xdr:col>
      <xdr:colOff>38100</xdr:colOff>
      <xdr:row>99</xdr:row>
      <xdr:rowOff>19983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149459</xdr:rowOff>
    </xdr:from>
    <xdr:to>
      <xdr:col>41</xdr:col>
      <xdr:colOff>101600</xdr:colOff>
      <xdr:row>98</xdr:row>
      <xdr:rowOff>79609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96136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5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42661</xdr:rowOff>
    </xdr:from>
    <xdr:to>
      <xdr:col>36</xdr:col>
      <xdr:colOff>165100</xdr:colOff>
      <xdr:row>98</xdr:row>
      <xdr:rowOff>144261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160788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19472</xdr:rowOff>
    </xdr:from>
    <xdr:to>
      <xdr:col>85</xdr:col>
      <xdr:colOff>127000</xdr:colOff>
      <xdr:row>39</xdr:row>
      <xdr:rowOff>31083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06022"/>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31083</xdr:rowOff>
    </xdr:from>
    <xdr:to>
      <xdr:col>81</xdr:col>
      <xdr:colOff>50800</xdr:colOff>
      <xdr:row>39</xdr:row>
      <xdr:rowOff>64915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17633"/>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64915</xdr:rowOff>
    </xdr:from>
    <xdr:to>
      <xdr:col>76</xdr:col>
      <xdr:colOff>114300</xdr:colOff>
      <xdr:row>39</xdr:row>
      <xdr:rowOff>79546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5146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77292</xdr:rowOff>
    </xdr:from>
    <xdr:to>
      <xdr:col>71</xdr:col>
      <xdr:colOff>177800</xdr:colOff>
      <xdr:row>39</xdr:row>
      <xdr:rowOff>79546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3842"/>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140122</xdr:rowOff>
    </xdr:from>
    <xdr:to>
      <xdr:col>85</xdr:col>
      <xdr:colOff>177800</xdr:colOff>
      <xdr:row>39</xdr:row>
      <xdr:rowOff>70272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55049</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7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151733</xdr:rowOff>
    </xdr:from>
    <xdr:to>
      <xdr:col>81</xdr:col>
      <xdr:colOff>101600</xdr:colOff>
      <xdr:row>39</xdr:row>
      <xdr:rowOff>81883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73010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14115</xdr:rowOff>
    </xdr:from>
    <xdr:to>
      <xdr:col>76</xdr:col>
      <xdr:colOff>165100</xdr:colOff>
      <xdr:row>39</xdr:row>
      <xdr:rowOff>115715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106842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28746</xdr:rowOff>
    </xdr:from>
    <xdr:to>
      <xdr:col>72</xdr:col>
      <xdr:colOff>38100</xdr:colOff>
      <xdr:row>39</xdr:row>
      <xdr:rowOff>130346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121473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26492</xdr:rowOff>
    </xdr:from>
    <xdr:to>
      <xdr:col>67</xdr:col>
      <xdr:colOff>101600</xdr:colOff>
      <xdr:row>39</xdr:row>
      <xdr:rowOff>128092</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119219</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125096</xdr:rowOff>
    </xdr:from>
    <xdr:to>
      <xdr:col>85</xdr:col>
      <xdr:colOff>127000</xdr:colOff>
      <xdr:row>77</xdr:row>
      <xdr:rowOff>157896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3326746"/>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125096</xdr:rowOff>
    </xdr:from>
    <xdr:to>
      <xdr:col>81</xdr:col>
      <xdr:colOff>50800</xdr:colOff>
      <xdr:row>78</xdr:row>
      <xdr:rowOff>48589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326746"/>
          <a:ext cx="889000" cy="9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15244</xdr:rowOff>
    </xdr:from>
    <xdr:to>
      <xdr:col>76</xdr:col>
      <xdr:colOff>114300</xdr:colOff>
      <xdr:row>78</xdr:row>
      <xdr:rowOff>48589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3388344"/>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6942</xdr:rowOff>
    </xdr:from>
    <xdr:to>
      <xdr:col>71</xdr:col>
      <xdr:colOff>177800</xdr:colOff>
      <xdr:row>78</xdr:row>
      <xdr:rowOff>15244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380042"/>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89197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92457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107096</xdr:rowOff>
    </xdr:from>
    <xdr:to>
      <xdr:col>85</xdr:col>
      <xdr:colOff>177800</xdr:colOff>
      <xdr:row>78</xdr:row>
      <xdr:rowOff>37246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129973</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1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74296</xdr:rowOff>
    </xdr:from>
    <xdr:to>
      <xdr:col>81</xdr:col>
      <xdr:colOff>101600</xdr:colOff>
      <xdr:row>78</xdr:row>
      <xdr:rowOff>4446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2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20973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05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169239</xdr:rowOff>
    </xdr:from>
    <xdr:to>
      <xdr:col>76</xdr:col>
      <xdr:colOff>165100</xdr:colOff>
      <xdr:row>78</xdr:row>
      <xdr:rowOff>99389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90516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4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135894</xdr:rowOff>
    </xdr:from>
    <xdr:to>
      <xdr:col>72</xdr:col>
      <xdr:colOff>38100</xdr:colOff>
      <xdr:row>78</xdr:row>
      <xdr:rowOff>66044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82571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1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127592</xdr:rowOff>
    </xdr:from>
    <xdr:to>
      <xdr:col>67</xdr:col>
      <xdr:colOff>101600</xdr:colOff>
      <xdr:row>78</xdr:row>
      <xdr:rowOff>57742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74269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1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3901</xdr:rowOff>
    </xdr:from>
    <xdr:to>
      <xdr:col>85</xdr:col>
      <xdr:colOff>127000</xdr:colOff>
      <xdr:row>99</xdr:row>
      <xdr:rowOff>4753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977451"/>
          <a:ext cx="8382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167149</xdr:rowOff>
    </xdr:from>
    <xdr:to>
      <xdr:col>81</xdr:col>
      <xdr:colOff>50800</xdr:colOff>
      <xdr:row>99</xdr:row>
      <xdr:rowOff>4753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969249"/>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167149</xdr:rowOff>
    </xdr:from>
    <xdr:to>
      <xdr:col>76</xdr:col>
      <xdr:colOff>114300</xdr:colOff>
      <xdr:row>99</xdr:row>
      <xdr:rowOff>31848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69249"/>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31848</xdr:rowOff>
    </xdr:from>
    <xdr:to>
      <xdr:col>71</xdr:col>
      <xdr:colOff>177800</xdr:colOff>
      <xdr:row>99</xdr:row>
      <xdr:rowOff>35382</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7005398"/>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63242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124551</xdr:rowOff>
    </xdr:from>
    <xdr:to>
      <xdr:col>85</xdr:col>
      <xdr:colOff>177800</xdr:colOff>
      <xdr:row>99</xdr:row>
      <xdr:rowOff>54701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9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59775</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86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125403</xdr:rowOff>
    </xdr:from>
    <xdr:to>
      <xdr:col>81</xdr:col>
      <xdr:colOff>101600</xdr:colOff>
      <xdr:row>99</xdr:row>
      <xdr:rowOff>55553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46680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70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116349</xdr:rowOff>
    </xdr:from>
    <xdr:to>
      <xdr:col>76</xdr:col>
      <xdr:colOff>165100</xdr:colOff>
      <xdr:row>99</xdr:row>
      <xdr:rowOff>46499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37626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7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152498</xdr:rowOff>
    </xdr:from>
    <xdr:to>
      <xdr:col>72</xdr:col>
      <xdr:colOff>38100</xdr:colOff>
      <xdr:row>99</xdr:row>
      <xdr:rowOff>82648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73775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70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156032</xdr:rowOff>
    </xdr:from>
    <xdr:to>
      <xdr:col>67</xdr:col>
      <xdr:colOff>101600</xdr:colOff>
      <xdr:row>99</xdr:row>
      <xdr:rowOff>86182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77309</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70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128773</xdr:rowOff>
    </xdr:from>
    <xdr:to>
      <xdr:col>116</xdr:col>
      <xdr:colOff>63500</xdr:colOff>
      <xdr:row>58</xdr:row>
      <xdr:rowOff>128864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1007287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128864</xdr:rowOff>
    </xdr:from>
    <xdr:to>
      <xdr:col>111</xdr:col>
      <xdr:colOff>177800</xdr:colOff>
      <xdr:row>58</xdr:row>
      <xdr:rowOff>129025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7296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125161</xdr:rowOff>
    </xdr:from>
    <xdr:to>
      <xdr:col>107</xdr:col>
      <xdr:colOff>50800</xdr:colOff>
      <xdr:row>58</xdr:row>
      <xdr:rowOff>129025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6926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112565</xdr:rowOff>
    </xdr:from>
    <xdr:to>
      <xdr:col>102</xdr:col>
      <xdr:colOff>114300</xdr:colOff>
      <xdr:row>58</xdr:row>
      <xdr:rowOff>125161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9713765"/>
          <a:ext cx="889000" cy="3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81318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77973</xdr:rowOff>
    </xdr:from>
    <xdr:to>
      <xdr:col>116</xdr:col>
      <xdr:colOff>114300</xdr:colOff>
      <xdr:row>59</xdr:row>
      <xdr:rowOff>8123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164350</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3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78064</xdr:rowOff>
    </xdr:from>
    <xdr:to>
      <xdr:col>112</xdr:col>
      <xdr:colOff>38100</xdr:colOff>
      <xdr:row>59</xdr:row>
      <xdr:rowOff>8214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170791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78225</xdr:rowOff>
    </xdr:from>
    <xdr:to>
      <xdr:col>107</xdr:col>
      <xdr:colOff>101600</xdr:colOff>
      <xdr:row>59</xdr:row>
      <xdr:rowOff>8375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170952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1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74361</xdr:rowOff>
    </xdr:from>
    <xdr:to>
      <xdr:col>102</xdr:col>
      <xdr:colOff>165100</xdr:colOff>
      <xdr:row>59</xdr:row>
      <xdr:rowOff>4511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167088</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6017" y="1011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61765</xdr:rowOff>
    </xdr:from>
    <xdr:to>
      <xdr:col>98</xdr:col>
      <xdr:colOff>38100</xdr:colOff>
      <xdr:row>56</xdr:row>
      <xdr:rowOff>163365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8442</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4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33776</xdr:rowOff>
    </xdr:from>
    <xdr:to>
      <xdr:col>116</xdr:col>
      <xdr:colOff>63500</xdr:colOff>
      <xdr:row>76</xdr:row>
      <xdr:rowOff>107435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3063976"/>
          <a:ext cx="8382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33776</xdr:rowOff>
    </xdr:from>
    <xdr:to>
      <xdr:col>111</xdr:col>
      <xdr:colOff>177800</xdr:colOff>
      <xdr:row>76</xdr:row>
      <xdr:rowOff>96740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63976"/>
          <a:ext cx="889000" cy="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154836</xdr:rowOff>
    </xdr:from>
    <xdr:to>
      <xdr:col>107</xdr:col>
      <xdr:colOff>50800</xdr:colOff>
      <xdr:row>76</xdr:row>
      <xdr:rowOff>96740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2842136"/>
          <a:ext cx="889000" cy="28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154836</xdr:rowOff>
    </xdr:from>
    <xdr:to>
      <xdr:col>102</xdr:col>
      <xdr:colOff>114300</xdr:colOff>
      <xdr:row>75</xdr:row>
      <xdr:rowOff>41565</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842136"/>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56635</xdr:rowOff>
    </xdr:from>
    <xdr:to>
      <xdr:col>116</xdr:col>
      <xdr:colOff>114300</xdr:colOff>
      <xdr:row>76</xdr:row>
      <xdr:rowOff>158235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35062</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154426</xdr:rowOff>
    </xdr:from>
    <xdr:to>
      <xdr:col>112</xdr:col>
      <xdr:colOff>38100</xdr:colOff>
      <xdr:row>76</xdr:row>
      <xdr:rowOff>84576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101103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7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45940</xdr:rowOff>
    </xdr:from>
    <xdr:to>
      <xdr:col>107</xdr:col>
      <xdr:colOff>101600</xdr:colOff>
      <xdr:row>76</xdr:row>
      <xdr:rowOff>147540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164067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104036</xdr:rowOff>
    </xdr:from>
    <xdr:to>
      <xdr:col>102</xdr:col>
      <xdr:colOff>165100</xdr:colOff>
      <xdr:row>75</xdr:row>
      <xdr:rowOff>34186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7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50713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162215</xdr:rowOff>
    </xdr:from>
    <xdr:to>
      <xdr:col>98</xdr:col>
      <xdr:colOff>38100</xdr:colOff>
      <xdr:row>75</xdr:row>
      <xdr:rowOff>92365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8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108892</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6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年度に実施した子育て世帯への臨時特別給付金支給事業等が、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年度に皆減となったことから住民一人あたりのコストは減少。しかしながら、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から事業を実施している第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歳）の保育料無償化等により扶助費は増加傾向。類似団体と比較しても、多額な状況が続いている。事業の優先性、重要性、効果等を十分に考慮したうえで、事業の見直しに努めていく。</a:t>
          </a: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補助費等については、新型コロナ関連の補助金等が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と比較して減少したため、住民一人あたりのコストは減少。しかしながら、類似団体と比較しても、多額な状況が続いている。事業の優先性、重要性、効果等を十分に考慮したうえで、事業の見直し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普通建設事業費については、小浜体育館整備事業、庁舎整備事業など、</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て終了したことにより住民一人あたりのコストは減少しているものの、類似団体と比較すると高額となっている。公共施設等総合管理計画に基づき、更新や解体を行っていく方針であるが、事業費が過大にならないように、優先順位を考慮し、事業を選別しながら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43497</xdr:rowOff>
    </xdr:from>
    <xdr:to>
      <xdr:col>24</xdr:col>
      <xdr:colOff>63500</xdr:colOff>
      <xdr:row>36</xdr:row>
      <xdr:rowOff>75883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5697"/>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75883</xdr:rowOff>
    </xdr:from>
    <xdr:to>
      <xdr:col>19</xdr:col>
      <xdr:colOff>177800</xdr:colOff>
      <xdr:row>36</xdr:row>
      <xdr:rowOff>83312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808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71882</xdr:rowOff>
    </xdr:from>
    <xdr:to>
      <xdr:col>15</xdr:col>
      <xdr:colOff>50800</xdr:colOff>
      <xdr:row>36</xdr:row>
      <xdr:rowOff>83312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40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71882</xdr:rowOff>
    </xdr:from>
    <xdr:to>
      <xdr:col>10</xdr:col>
      <xdr:colOff>114300</xdr:colOff>
      <xdr:row>36</xdr:row>
      <xdr:rowOff>83884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408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164147</xdr:rowOff>
    </xdr:from>
    <xdr:to>
      <xdr:col>24</xdr:col>
      <xdr:colOff>114300</xdr:colOff>
      <xdr:row>36</xdr:row>
      <xdr:rowOff>94297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142574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25083</xdr:rowOff>
    </xdr:from>
    <xdr:to>
      <xdr:col>20</xdr:col>
      <xdr:colOff>38100</xdr:colOff>
      <xdr:row>36</xdr:row>
      <xdr:rowOff>126683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117810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32512</xdr:rowOff>
    </xdr:from>
    <xdr:to>
      <xdr:col>15</xdr:col>
      <xdr:colOff>101600</xdr:colOff>
      <xdr:row>36</xdr:row>
      <xdr:rowOff>134112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125239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21082</xdr:rowOff>
    </xdr:from>
    <xdr:to>
      <xdr:col>10</xdr:col>
      <xdr:colOff>165100</xdr:colOff>
      <xdr:row>36</xdr:row>
      <xdr:rowOff>122682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113809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33084</xdr:rowOff>
    </xdr:from>
    <xdr:to>
      <xdr:col>6</xdr:col>
      <xdr:colOff>38100</xdr:colOff>
      <xdr:row>36</xdr:row>
      <xdr:rowOff>134684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125811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145123</xdr:rowOff>
    </xdr:from>
    <xdr:to>
      <xdr:col>24</xdr:col>
      <xdr:colOff>63500</xdr:colOff>
      <xdr:row>58</xdr:row>
      <xdr:rowOff>161916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9223"/>
          <a:ext cx="838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53667</xdr:rowOff>
    </xdr:from>
    <xdr:to>
      <xdr:col>19</xdr:col>
      <xdr:colOff>177800</xdr:colOff>
      <xdr:row>58</xdr:row>
      <xdr:rowOff>145123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7767"/>
          <a:ext cx="889000" cy="9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53667</xdr:rowOff>
    </xdr:from>
    <xdr:to>
      <xdr:col>15</xdr:col>
      <xdr:colOff>50800</xdr:colOff>
      <xdr:row>58</xdr:row>
      <xdr:rowOff>160427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7767"/>
          <a:ext cx="889000" cy="10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111709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160427</xdr:rowOff>
    </xdr:from>
    <xdr:to>
      <xdr:col>10</xdr:col>
      <xdr:colOff>114300</xdr:colOff>
      <xdr:row>59</xdr:row>
      <xdr:rowOff>5804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4527"/>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46234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70161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111116</xdr:rowOff>
    </xdr:from>
    <xdr:to>
      <xdr:col>24</xdr:col>
      <xdr:colOff>114300</xdr:colOff>
      <xdr:row>59</xdr:row>
      <xdr:rowOff>41266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94323</xdr:rowOff>
    </xdr:from>
    <xdr:to>
      <xdr:col>20</xdr:col>
      <xdr:colOff>38100</xdr:colOff>
      <xdr:row>59</xdr:row>
      <xdr:rowOff>24473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15600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2867</xdr:rowOff>
    </xdr:from>
    <xdr:to>
      <xdr:col>15</xdr:col>
      <xdr:colOff>101600</xdr:colOff>
      <xdr:row>58</xdr:row>
      <xdr:rowOff>104467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95594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109627</xdr:rowOff>
    </xdr:from>
    <xdr:to>
      <xdr:col>10</xdr:col>
      <xdr:colOff>165100</xdr:colOff>
      <xdr:row>59</xdr:row>
      <xdr:rowOff>39777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30904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126454</xdr:rowOff>
    </xdr:from>
    <xdr:to>
      <xdr:col>6</xdr:col>
      <xdr:colOff>38100</xdr:colOff>
      <xdr:row>59</xdr:row>
      <xdr:rowOff>56604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36592</xdr:rowOff>
    </xdr:from>
    <xdr:to>
      <xdr:col>24</xdr:col>
      <xdr:colOff>63500</xdr:colOff>
      <xdr:row>74</xdr:row>
      <xdr:rowOff>113813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23892"/>
          <a:ext cx="8382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36592</xdr:rowOff>
    </xdr:from>
    <xdr:to>
      <xdr:col>19</xdr:col>
      <xdr:colOff>177800</xdr:colOff>
      <xdr:row>75</xdr:row>
      <xdr:rowOff>19904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23892"/>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19904</xdr:rowOff>
    </xdr:from>
    <xdr:to>
      <xdr:col>15</xdr:col>
      <xdr:colOff>50800</xdr:colOff>
      <xdr:row>75</xdr:row>
      <xdr:rowOff>53773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8654"/>
          <a:ext cx="8890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53773</xdr:rowOff>
    </xdr:from>
    <xdr:to>
      <xdr:col>10</xdr:col>
      <xdr:colOff>114300</xdr:colOff>
      <xdr:row>75</xdr:row>
      <xdr:rowOff>101043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12523"/>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63013</xdr:rowOff>
    </xdr:from>
    <xdr:to>
      <xdr:col>24</xdr:col>
      <xdr:colOff>114300</xdr:colOff>
      <xdr:row>74</xdr:row>
      <xdr:rowOff>164613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85890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157242</xdr:rowOff>
    </xdr:from>
    <xdr:to>
      <xdr:col>20</xdr:col>
      <xdr:colOff>38100</xdr:colOff>
      <xdr:row>74</xdr:row>
      <xdr:rowOff>87392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103919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140554</xdr:rowOff>
    </xdr:from>
    <xdr:to>
      <xdr:col>15</xdr:col>
      <xdr:colOff>101600</xdr:colOff>
      <xdr:row>75</xdr:row>
      <xdr:rowOff>70704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87231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2973</xdr:rowOff>
    </xdr:from>
    <xdr:to>
      <xdr:col>10</xdr:col>
      <xdr:colOff>165100</xdr:colOff>
      <xdr:row>75</xdr:row>
      <xdr:rowOff>104573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121100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50243</xdr:rowOff>
    </xdr:from>
    <xdr:to>
      <xdr:col>6</xdr:col>
      <xdr:colOff>38100</xdr:colOff>
      <xdr:row>75</xdr:row>
      <xdr:rowOff>151843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168370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73640</xdr:rowOff>
    </xdr:from>
    <xdr:to>
      <xdr:col>24</xdr:col>
      <xdr:colOff>63500</xdr:colOff>
      <xdr:row>98</xdr:row>
      <xdr:rowOff>78634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5740"/>
          <a:ext cx="838200" cy="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78634</xdr:rowOff>
    </xdr:from>
    <xdr:to>
      <xdr:col>19</xdr:col>
      <xdr:colOff>177800</xdr:colOff>
      <xdr:row>98</xdr:row>
      <xdr:rowOff>106011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0734"/>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46650</xdr:rowOff>
    </xdr:from>
    <xdr:to>
      <xdr:col>15</xdr:col>
      <xdr:colOff>50800</xdr:colOff>
      <xdr:row>98</xdr:row>
      <xdr:rowOff>106011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8750"/>
          <a:ext cx="8890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46650</xdr:rowOff>
    </xdr:from>
    <xdr:to>
      <xdr:col>10</xdr:col>
      <xdr:colOff>114300</xdr:colOff>
      <xdr:row>98</xdr:row>
      <xdr:rowOff>89385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8750"/>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22840</xdr:rowOff>
    </xdr:from>
    <xdr:to>
      <xdr:col>24</xdr:col>
      <xdr:colOff>114300</xdr:colOff>
      <xdr:row>98</xdr:row>
      <xdr:rowOff>124440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27834</xdr:rowOff>
    </xdr:from>
    <xdr:to>
      <xdr:col>20</xdr:col>
      <xdr:colOff>38100</xdr:colOff>
      <xdr:row>98</xdr:row>
      <xdr:rowOff>129434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120561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55211</xdr:rowOff>
    </xdr:from>
    <xdr:to>
      <xdr:col>15</xdr:col>
      <xdr:colOff>101600</xdr:colOff>
      <xdr:row>98</xdr:row>
      <xdr:rowOff>156811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147938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167300</xdr:rowOff>
    </xdr:from>
    <xdr:to>
      <xdr:col>10</xdr:col>
      <xdr:colOff>165100</xdr:colOff>
      <xdr:row>98</xdr:row>
      <xdr:rowOff>97450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38585</xdr:rowOff>
    </xdr:from>
    <xdr:to>
      <xdr:col>6</xdr:col>
      <xdr:colOff>38100</xdr:colOff>
      <xdr:row>98</xdr:row>
      <xdr:rowOff>140185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156712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56751</xdr:rowOff>
    </xdr:from>
    <xdr:to>
      <xdr:col>55</xdr:col>
      <xdr:colOff>0</xdr:colOff>
      <xdr:row>39</xdr:row>
      <xdr:rowOff>58057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4330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56751</xdr:rowOff>
    </xdr:from>
    <xdr:to>
      <xdr:col>50</xdr:col>
      <xdr:colOff>114300</xdr:colOff>
      <xdr:row>39</xdr:row>
      <xdr:rowOff>62956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4330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59363</xdr:rowOff>
    </xdr:from>
    <xdr:to>
      <xdr:col>45</xdr:col>
      <xdr:colOff>177800</xdr:colOff>
      <xdr:row>39</xdr:row>
      <xdr:rowOff>62956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4591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59363</xdr:rowOff>
    </xdr:from>
    <xdr:to>
      <xdr:col>41</xdr:col>
      <xdr:colOff>50800</xdr:colOff>
      <xdr:row>39</xdr:row>
      <xdr:rowOff>68834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459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7257</xdr:rowOff>
    </xdr:from>
    <xdr:to>
      <xdr:col>55</xdr:col>
      <xdr:colOff>50800</xdr:colOff>
      <xdr:row>39</xdr:row>
      <xdr:rowOff>108857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93634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0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5951</xdr:rowOff>
    </xdr:from>
    <xdr:to>
      <xdr:col>50</xdr:col>
      <xdr:colOff>165100</xdr:colOff>
      <xdr:row>39</xdr:row>
      <xdr:rowOff>107551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98678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12156</xdr:rowOff>
    </xdr:from>
    <xdr:to>
      <xdr:col>46</xdr:col>
      <xdr:colOff>38100</xdr:colOff>
      <xdr:row>39</xdr:row>
      <xdr:rowOff>113756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104883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8563</xdr:rowOff>
    </xdr:from>
    <xdr:to>
      <xdr:col>41</xdr:col>
      <xdr:colOff>101600</xdr:colOff>
      <xdr:row>39</xdr:row>
      <xdr:rowOff>110163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101290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18034</xdr:rowOff>
    </xdr:from>
    <xdr:to>
      <xdr:col>36</xdr:col>
      <xdr:colOff>165100</xdr:colOff>
      <xdr:row>39</xdr:row>
      <xdr:rowOff>119634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110761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49337</xdr:rowOff>
    </xdr:from>
    <xdr:to>
      <xdr:col>55</xdr:col>
      <xdr:colOff>0</xdr:colOff>
      <xdr:row>55</xdr:row>
      <xdr:rowOff>156442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79087"/>
          <a:ext cx="838200" cy="10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95820</xdr:rowOff>
    </xdr:from>
    <xdr:to>
      <xdr:col>50</xdr:col>
      <xdr:colOff>114300</xdr:colOff>
      <xdr:row>55</xdr:row>
      <xdr:rowOff>156442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25570"/>
          <a:ext cx="889000" cy="6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29047</xdr:rowOff>
    </xdr:from>
    <xdr:to>
      <xdr:col>45</xdr:col>
      <xdr:colOff>177800</xdr:colOff>
      <xdr:row>55</xdr:row>
      <xdr:rowOff>95820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458797"/>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33320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29047</xdr:rowOff>
    </xdr:from>
    <xdr:to>
      <xdr:col>41</xdr:col>
      <xdr:colOff>50800</xdr:colOff>
      <xdr:row>56</xdr:row>
      <xdr:rowOff>59831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458797"/>
          <a:ext cx="889000" cy="2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44380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105949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169987</xdr:rowOff>
    </xdr:from>
    <xdr:to>
      <xdr:col>55</xdr:col>
      <xdr:colOff>50800</xdr:colOff>
      <xdr:row>55</xdr:row>
      <xdr:rowOff>100137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21414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105642</xdr:rowOff>
    </xdr:from>
    <xdr:to>
      <xdr:col>50</xdr:col>
      <xdr:colOff>165100</xdr:colOff>
      <xdr:row>56</xdr:row>
      <xdr:rowOff>35792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52319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45020</xdr:rowOff>
    </xdr:from>
    <xdr:to>
      <xdr:col>46</xdr:col>
      <xdr:colOff>38100</xdr:colOff>
      <xdr:row>55</xdr:row>
      <xdr:rowOff>146620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4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163147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2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149697</xdr:rowOff>
    </xdr:from>
    <xdr:to>
      <xdr:col>41</xdr:col>
      <xdr:colOff>101600</xdr:colOff>
      <xdr:row>55</xdr:row>
      <xdr:rowOff>79847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96374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9031</xdr:rowOff>
    </xdr:from>
    <xdr:to>
      <xdr:col>36</xdr:col>
      <xdr:colOff>165100</xdr:colOff>
      <xdr:row>56</xdr:row>
      <xdr:rowOff>110631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127158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3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107668</xdr:rowOff>
    </xdr:from>
    <xdr:to>
      <xdr:col>55</xdr:col>
      <xdr:colOff>0</xdr:colOff>
      <xdr:row>78</xdr:row>
      <xdr:rowOff>9888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09318"/>
          <a:ext cx="838200" cy="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107668</xdr:rowOff>
    </xdr:from>
    <xdr:to>
      <xdr:col>50</xdr:col>
      <xdr:colOff>114300</xdr:colOff>
      <xdr:row>77</xdr:row>
      <xdr:rowOff>138680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09318"/>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138680</xdr:rowOff>
    </xdr:from>
    <xdr:to>
      <xdr:col>45</xdr:col>
      <xdr:colOff>177800</xdr:colOff>
      <xdr:row>78</xdr:row>
      <xdr:rowOff>65757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033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35866</xdr:rowOff>
    </xdr:from>
    <xdr:to>
      <xdr:col>41</xdr:col>
      <xdr:colOff>50800</xdr:colOff>
      <xdr:row>78</xdr:row>
      <xdr:rowOff>65757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08966"/>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81980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130538</xdr:rowOff>
    </xdr:from>
    <xdr:to>
      <xdr:col>55</xdr:col>
      <xdr:colOff>50800</xdr:colOff>
      <xdr:row>78</xdr:row>
      <xdr:rowOff>60688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56868</xdr:rowOff>
    </xdr:from>
    <xdr:to>
      <xdr:col>50</xdr:col>
      <xdr:colOff>165100</xdr:colOff>
      <xdr:row>77</xdr:row>
      <xdr:rowOff>158468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87880</xdr:rowOff>
    </xdr:from>
    <xdr:to>
      <xdr:col>46</xdr:col>
      <xdr:colOff>38100</xdr:colOff>
      <xdr:row>78</xdr:row>
      <xdr:rowOff>18030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34557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14957</xdr:rowOff>
    </xdr:from>
    <xdr:to>
      <xdr:col>41</xdr:col>
      <xdr:colOff>101600</xdr:colOff>
      <xdr:row>78</xdr:row>
      <xdr:rowOff>116557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156516</xdr:rowOff>
    </xdr:from>
    <xdr:to>
      <xdr:col>36</xdr:col>
      <xdr:colOff>165100</xdr:colOff>
      <xdr:row>78</xdr:row>
      <xdr:rowOff>86666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103193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157387</xdr:rowOff>
    </xdr:from>
    <xdr:to>
      <xdr:col>55</xdr:col>
      <xdr:colOff>0</xdr:colOff>
      <xdr:row>96</xdr:row>
      <xdr:rowOff>90951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45137"/>
          <a:ext cx="838200" cy="10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90951</xdr:rowOff>
    </xdr:from>
    <xdr:to>
      <xdr:col>50</xdr:col>
      <xdr:colOff>114300</xdr:colOff>
      <xdr:row>96</xdr:row>
      <xdr:rowOff>124089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50151"/>
          <a:ext cx="889000" cy="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95017</xdr:rowOff>
    </xdr:from>
    <xdr:to>
      <xdr:col>45</xdr:col>
      <xdr:colOff>177800</xdr:colOff>
      <xdr:row>96</xdr:row>
      <xdr:rowOff>124089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54217"/>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95017</xdr:rowOff>
    </xdr:from>
    <xdr:to>
      <xdr:col>41</xdr:col>
      <xdr:colOff>50800</xdr:colOff>
      <xdr:row>96</xdr:row>
      <xdr:rowOff>96610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54217"/>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28960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106587</xdr:rowOff>
    </xdr:from>
    <xdr:to>
      <xdr:col>55</xdr:col>
      <xdr:colOff>50800</xdr:colOff>
      <xdr:row>96</xdr:row>
      <xdr:rowOff>36737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129464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40151</xdr:rowOff>
    </xdr:from>
    <xdr:to>
      <xdr:col>50</xdr:col>
      <xdr:colOff>165100</xdr:colOff>
      <xdr:row>96</xdr:row>
      <xdr:rowOff>141751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132878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73289</xdr:rowOff>
    </xdr:from>
    <xdr:to>
      <xdr:col>46</xdr:col>
      <xdr:colOff>38100</xdr:colOff>
      <xdr:row>97</xdr:row>
      <xdr:rowOff>3439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166016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44217</xdr:rowOff>
    </xdr:from>
    <xdr:to>
      <xdr:col>41</xdr:col>
      <xdr:colOff>101600</xdr:colOff>
      <xdr:row>96</xdr:row>
      <xdr:rowOff>145817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136944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45810</xdr:rowOff>
    </xdr:from>
    <xdr:to>
      <xdr:col>36</xdr:col>
      <xdr:colOff>165100</xdr:colOff>
      <xdr:row>96</xdr:row>
      <xdr:rowOff>147410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163937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99333</xdr:rowOff>
    </xdr:from>
    <xdr:to>
      <xdr:col>85</xdr:col>
      <xdr:colOff>127000</xdr:colOff>
      <xdr:row>35</xdr:row>
      <xdr:rowOff>143282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00083"/>
          <a:ext cx="8382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99333</xdr:rowOff>
    </xdr:from>
    <xdr:to>
      <xdr:col>81</xdr:col>
      <xdr:colOff>50800</xdr:colOff>
      <xdr:row>36</xdr:row>
      <xdr:rowOff>78854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100083"/>
          <a:ext cx="889000" cy="1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78854</xdr:rowOff>
    </xdr:from>
    <xdr:to>
      <xdr:col>76</xdr:col>
      <xdr:colOff>114300</xdr:colOff>
      <xdr:row>36</xdr:row>
      <xdr:rowOff>114326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51054"/>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106839</xdr:rowOff>
    </xdr:from>
    <xdr:to>
      <xdr:col>71</xdr:col>
      <xdr:colOff>177800</xdr:colOff>
      <xdr:row>36</xdr:row>
      <xdr:rowOff>114326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79039"/>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92482</xdr:rowOff>
    </xdr:from>
    <xdr:to>
      <xdr:col>85</xdr:col>
      <xdr:colOff>177800</xdr:colOff>
      <xdr:row>36</xdr:row>
      <xdr:rowOff>22632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115359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48533</xdr:rowOff>
    </xdr:from>
    <xdr:to>
      <xdr:col>81</xdr:col>
      <xdr:colOff>101600</xdr:colOff>
      <xdr:row>35</xdr:row>
      <xdr:rowOff>150133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166660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28054</xdr:rowOff>
    </xdr:from>
    <xdr:to>
      <xdr:col>76</xdr:col>
      <xdr:colOff>165100</xdr:colOff>
      <xdr:row>36</xdr:row>
      <xdr:rowOff>129654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120781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63526</xdr:rowOff>
    </xdr:from>
    <xdr:to>
      <xdr:col>72</xdr:col>
      <xdr:colOff>38100</xdr:colOff>
      <xdr:row>36</xdr:row>
      <xdr:rowOff>165126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56039</xdr:rowOff>
    </xdr:from>
    <xdr:to>
      <xdr:col>67</xdr:col>
      <xdr:colOff>101600</xdr:colOff>
      <xdr:row>36</xdr:row>
      <xdr:rowOff>157639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148766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154495</xdr:rowOff>
    </xdr:from>
    <xdr:to>
      <xdr:col>85</xdr:col>
      <xdr:colOff>127000</xdr:colOff>
      <xdr:row>57</xdr:row>
      <xdr:rowOff>59487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12795"/>
          <a:ext cx="838200" cy="4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154495</xdr:rowOff>
    </xdr:from>
    <xdr:to>
      <xdr:col>81</xdr:col>
      <xdr:colOff>50800</xdr:colOff>
      <xdr:row>55</xdr:row>
      <xdr:rowOff>128778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412795"/>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128778</xdr:rowOff>
    </xdr:from>
    <xdr:to>
      <xdr:col>76</xdr:col>
      <xdr:colOff>114300</xdr:colOff>
      <xdr:row>57</xdr:row>
      <xdr:rowOff>18910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58528"/>
          <a:ext cx="889000" cy="2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18910</xdr:rowOff>
    </xdr:from>
    <xdr:to>
      <xdr:col>71</xdr:col>
      <xdr:colOff>177800</xdr:colOff>
      <xdr:row>58</xdr:row>
      <xdr:rowOff>86855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91560"/>
          <a:ext cx="889000"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8687</xdr:rowOff>
    </xdr:from>
    <xdr:to>
      <xdr:col>85</xdr:col>
      <xdr:colOff>177800</xdr:colOff>
      <xdr:row>57</xdr:row>
      <xdr:rowOff>110287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158564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103695</xdr:rowOff>
    </xdr:from>
    <xdr:to>
      <xdr:col>81</xdr:col>
      <xdr:colOff>101600</xdr:colOff>
      <xdr:row>55</xdr:row>
      <xdr:rowOff>33845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50372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77978</xdr:rowOff>
    </xdr:from>
    <xdr:to>
      <xdr:col>76</xdr:col>
      <xdr:colOff>165100</xdr:colOff>
      <xdr:row>56</xdr:row>
      <xdr:rowOff>8128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24655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139560</xdr:rowOff>
    </xdr:from>
    <xdr:to>
      <xdr:col>72</xdr:col>
      <xdr:colOff>38100</xdr:colOff>
      <xdr:row>57</xdr:row>
      <xdr:rowOff>69710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60837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36055</xdr:rowOff>
    </xdr:from>
    <xdr:to>
      <xdr:col>67</xdr:col>
      <xdr:colOff>101600</xdr:colOff>
      <xdr:row>58</xdr:row>
      <xdr:rowOff>137655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128782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19473</xdr:rowOff>
    </xdr:from>
    <xdr:to>
      <xdr:col>85</xdr:col>
      <xdr:colOff>127000</xdr:colOff>
      <xdr:row>79</xdr:row>
      <xdr:rowOff>31082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4023"/>
          <a:ext cx="8382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31082</xdr:rowOff>
    </xdr:from>
    <xdr:to>
      <xdr:col>81</xdr:col>
      <xdr:colOff>50800</xdr:colOff>
      <xdr:row>79</xdr:row>
      <xdr:rowOff>64915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756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64915</xdr:rowOff>
    </xdr:from>
    <xdr:to>
      <xdr:col>76</xdr:col>
      <xdr:colOff>114300</xdr:colOff>
      <xdr:row>79</xdr:row>
      <xdr:rowOff>79546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0946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77293</xdr:rowOff>
    </xdr:from>
    <xdr:to>
      <xdr:col>71</xdr:col>
      <xdr:colOff>177800</xdr:colOff>
      <xdr:row>79</xdr:row>
      <xdr:rowOff>79546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21843"/>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140123</xdr:rowOff>
    </xdr:from>
    <xdr:to>
      <xdr:col>85</xdr:col>
      <xdr:colOff>177800</xdr:colOff>
      <xdr:row>79</xdr:row>
      <xdr:rowOff>70273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55050</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151732</xdr:rowOff>
    </xdr:from>
    <xdr:to>
      <xdr:col>81</xdr:col>
      <xdr:colOff>101600</xdr:colOff>
      <xdr:row>79</xdr:row>
      <xdr:rowOff>81882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73009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14115</xdr:rowOff>
    </xdr:from>
    <xdr:to>
      <xdr:col>76</xdr:col>
      <xdr:colOff>165100</xdr:colOff>
      <xdr:row>79</xdr:row>
      <xdr:rowOff>115715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106842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28746</xdr:rowOff>
    </xdr:from>
    <xdr:to>
      <xdr:col>72</xdr:col>
      <xdr:colOff>38100</xdr:colOff>
      <xdr:row>79</xdr:row>
      <xdr:rowOff>130346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121473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26493</xdr:rowOff>
    </xdr:from>
    <xdr:to>
      <xdr:col>67</xdr:col>
      <xdr:colOff>101600</xdr:colOff>
      <xdr:row>79</xdr:row>
      <xdr:rowOff>128093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119220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125096</xdr:rowOff>
    </xdr:from>
    <xdr:to>
      <xdr:col>85</xdr:col>
      <xdr:colOff>127000</xdr:colOff>
      <xdr:row>97</xdr:row>
      <xdr:rowOff>157896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55746"/>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125096</xdr:rowOff>
    </xdr:from>
    <xdr:to>
      <xdr:col>81</xdr:col>
      <xdr:colOff>50800</xdr:colOff>
      <xdr:row>98</xdr:row>
      <xdr:rowOff>48583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55746"/>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15238</xdr:rowOff>
    </xdr:from>
    <xdr:to>
      <xdr:col>76</xdr:col>
      <xdr:colOff>114300</xdr:colOff>
      <xdr:row>98</xdr:row>
      <xdr:rowOff>48583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17338"/>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6933</xdr:rowOff>
    </xdr:from>
    <xdr:to>
      <xdr:col>71</xdr:col>
      <xdr:colOff>177800</xdr:colOff>
      <xdr:row>98</xdr:row>
      <xdr:rowOff>15238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09033"/>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89194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92446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107096</xdr:rowOff>
    </xdr:from>
    <xdr:to>
      <xdr:col>85</xdr:col>
      <xdr:colOff>177800</xdr:colOff>
      <xdr:row>98</xdr:row>
      <xdr:rowOff>37246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129973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8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74296</xdr:rowOff>
    </xdr:from>
    <xdr:to>
      <xdr:col>81</xdr:col>
      <xdr:colOff>101600</xdr:colOff>
      <xdr:row>98</xdr:row>
      <xdr:rowOff>4446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20973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169233</xdr:rowOff>
    </xdr:from>
    <xdr:to>
      <xdr:col>76</xdr:col>
      <xdr:colOff>165100</xdr:colOff>
      <xdr:row>98</xdr:row>
      <xdr:rowOff>99383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90510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8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135888</xdr:rowOff>
    </xdr:from>
    <xdr:to>
      <xdr:col>72</xdr:col>
      <xdr:colOff>38100</xdr:colOff>
      <xdr:row>98</xdr:row>
      <xdr:rowOff>66038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82565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127583</xdr:rowOff>
    </xdr:from>
    <xdr:to>
      <xdr:col>67</xdr:col>
      <xdr:colOff>101600</xdr:colOff>
      <xdr:row>98</xdr:row>
      <xdr:rowOff>57733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74260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民生費については、住民一人あたりのコストは減少。</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年度に実施した子育て世帯への臨時特別給付金支給事業等が、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年度に皆減となったこと等が要因。しかしながら、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から事業を実施している第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歳）の保育料無償化等により増加傾向にある。類似団体と比較しても、多額な状況が続いている。事業の優先性、重要性、効果等を十分に考慮したうえで、事業の見直しに努めていく。</a:t>
          </a: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あたりのコストは増加。農業は本市の基幹産業であることから、手厚い補助事業等を実施していることもあり、類似団体と比較しても多額な状況。民生費と同様に、事業の優先性、重要性、効果等を十分に考慮したうえで、事業の見直しに努めていく。</a:t>
          </a:r>
        </a:p>
        <a:p>
          <a:r>
            <a:rPr kumimoji="1" lang="ja-JP" altLang="en-US" sz="1300">
              <a:latin typeface="ＭＳ Ｐゴシック" panose="020B0600070205080204" pitchFamily="50" charset="-128"/>
              <a:ea typeface="ＭＳ Ｐゴシック" panose="020B0600070205080204" pitchFamily="50" charset="-128"/>
            </a:rPr>
            <a:t>　土木費については、住民一人あたりのコストが増加。大規模建築物耐震化事業の増が主な要因。類似団体と比較しても多額となった。</a:t>
          </a:r>
        </a:p>
        <a:p>
          <a:r>
            <a:rPr kumimoji="1" lang="ja-JP" altLang="en-US" sz="1300">
              <a:latin typeface="ＭＳ Ｐゴシック" panose="020B0600070205080204" pitchFamily="50" charset="-128"/>
              <a:ea typeface="ＭＳ Ｐゴシック" panose="020B0600070205080204" pitchFamily="50" charset="-128"/>
            </a:rPr>
            <a:t>　教育費ついては、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年度から実施している小浜体育館整備事業が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年度で終了したことにより住民一人あたりのコストは大幅に減少。類似団体と比較しても、少ない状況となった。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財政調整基金残高については、取り崩しを行わず積立額は微増。前年度とほぼ同額。</a:t>
          </a:r>
        </a:p>
        <a:p>
          <a:r>
            <a:rPr kumimoji="1" lang="ja-JP" altLang="en-US" sz="1300">
              <a:latin typeface="ＭＳ ゴシック" pitchFamily="49" charset="-128"/>
              <a:ea typeface="ＭＳ ゴシック" pitchFamily="49" charset="-128"/>
            </a:rPr>
            <a:t>　実質収支額については、小浜体育館整備事業等、大規模な事業の終了により、歳入（市債）・歳出ともに減となったこと等により、前年度比</a:t>
          </a:r>
          <a:r>
            <a:rPr kumimoji="1" lang="en-US" altLang="ja-JP" sz="1300">
              <a:latin typeface="ＭＳ ゴシック" pitchFamily="49" charset="-128"/>
              <a:ea typeface="ＭＳ ゴシック" pitchFamily="49" charset="-128"/>
            </a:rPr>
            <a:t>163,303</a:t>
          </a:r>
          <a:r>
            <a:rPr kumimoji="1" lang="ja-JP" altLang="en-US" sz="1300">
              <a:latin typeface="ＭＳ ゴシック" pitchFamily="49" charset="-128"/>
              <a:ea typeface="ＭＳ ゴシック" pitchFamily="49" charset="-128"/>
            </a:rPr>
            <a:t>千円の増、標準財政規模に占める割合では</a:t>
          </a:r>
          <a:r>
            <a:rPr kumimoji="1" lang="en-US" altLang="ja-JP" sz="1300">
              <a:latin typeface="ＭＳ ゴシック" pitchFamily="49" charset="-128"/>
              <a:ea typeface="ＭＳ ゴシック" pitchFamily="49" charset="-128"/>
            </a:rPr>
            <a:t>1.19</a:t>
          </a:r>
          <a:r>
            <a:rPr kumimoji="1" lang="ja-JP" altLang="en-US" sz="1300">
              <a:latin typeface="ＭＳ ゴシック" pitchFamily="49" charset="-128"/>
              <a:ea typeface="ＭＳ ゴシック" pitchFamily="49" charset="-128"/>
            </a:rPr>
            <a:t>ポイントの増。</a:t>
          </a:r>
        </a:p>
        <a:p>
          <a:r>
            <a:rPr kumimoji="1" lang="ja-JP" altLang="en-US" sz="1300">
              <a:latin typeface="ＭＳ ゴシック" pitchFamily="49" charset="-128"/>
              <a:ea typeface="ＭＳ ゴシック" pitchFamily="49" charset="-128"/>
            </a:rPr>
            <a:t>　今後については、事業の見直し等により、健全な財政運営に努めていく。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一般会計において、中期財政計画に沿った財政運営を行っており、引き続き黒字となったが、普通交付税の合併算定替えの終了により歳入が減少しているため、今後も適正な財政運営に努める。</a:t>
          </a:r>
        </a:p>
        <a:p>
          <a:r>
            <a:rPr kumimoji="1" lang="ja-JP" altLang="en-US" sz="1400">
              <a:latin typeface="ＭＳ ゴシック" pitchFamily="49" charset="-128"/>
              <a:ea typeface="ＭＳ ゴシック" pitchFamily="49" charset="-128"/>
            </a:rPr>
            <a:t>　企業会計や特別会計についても、独立採算及び適正な歳入の確保等に努める。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元利償還金の増、算入公債費等の減により実質公債費比率の分子は増加傾向にある。</a:t>
          </a:r>
        </a:p>
        <a:p>
          <a:r>
            <a:rPr kumimoji="1" lang="ja-JP" altLang="en-US" sz="1050">
              <a:latin typeface="ＭＳ ゴシック" pitchFamily="49" charset="-128"/>
              <a:ea typeface="ＭＳ ゴシック" pitchFamily="49" charset="-128"/>
            </a:rPr>
            <a:t>　地方債の借入方針として、①借入額を元金償還額よりも少ない額に抑える、②後年度の公債費抑制のため、可能な限り繰上償還を実施し、償還金額の抑制・縮減するよう財政運営を行っている。</a:t>
          </a: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H19</a:t>
          </a:r>
          <a:r>
            <a:rPr kumimoji="1" lang="ja-JP" altLang="en-US" sz="1050">
              <a:latin typeface="ＭＳ ゴシック" pitchFamily="49" charset="-128"/>
              <a:ea typeface="ＭＳ ゴシック" pitchFamily="49" charset="-128"/>
            </a:rPr>
            <a:t>年度以降、地方債残高は</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年度末までは減少傾向にて推移。</a:t>
          </a:r>
        </a:p>
        <a:p>
          <a:r>
            <a:rPr kumimoji="1" lang="ja-JP" altLang="en-US" sz="1050">
              <a:latin typeface="ＭＳ ゴシック" pitchFamily="49" charset="-128"/>
              <a:ea typeface="ＭＳ ゴシック" pitchFamily="49" charset="-128"/>
            </a:rPr>
            <a:t>　小浜体育館整備事業等の大型事業に伴う地方債の借入により、地方債残高は</a:t>
          </a:r>
          <a:r>
            <a:rPr kumimoji="1" lang="en-US" altLang="ja-JP" sz="1050">
              <a:latin typeface="ＭＳ ゴシック" pitchFamily="49" charset="-128"/>
              <a:ea typeface="ＭＳ ゴシック" pitchFamily="49" charset="-128"/>
            </a:rPr>
            <a:t>R</a:t>
          </a:r>
          <a:r>
            <a:rPr kumimoji="1" lang="ja-JP" altLang="en-US" sz="1050">
              <a:latin typeface="ＭＳ ゴシック" pitchFamily="49" charset="-128"/>
              <a:ea typeface="ＭＳ ゴシック" pitchFamily="49" charset="-128"/>
            </a:rPr>
            <a:t>元年度末から</a:t>
          </a:r>
          <a:r>
            <a:rPr kumimoji="1" lang="en-US" altLang="ja-JP" sz="1050">
              <a:latin typeface="ＭＳ ゴシック" pitchFamily="49" charset="-128"/>
              <a:ea typeface="ＭＳ ゴシック" pitchFamily="49" charset="-128"/>
            </a:rPr>
            <a:t>R3</a:t>
          </a:r>
          <a:r>
            <a:rPr kumimoji="1" lang="ja-JP" altLang="en-US" sz="1050">
              <a:latin typeface="ＭＳ ゴシック" pitchFamily="49" charset="-128"/>
              <a:ea typeface="ＭＳ ゴシック" pitchFamily="49" charset="-128"/>
            </a:rPr>
            <a:t>年度末まで増加に転じたが、</a:t>
          </a:r>
          <a:r>
            <a:rPr kumimoji="1" lang="en-US" altLang="ja-JP" sz="1050">
              <a:latin typeface="ＭＳ ゴシック" pitchFamily="49" charset="-128"/>
              <a:ea typeface="ＭＳ ゴシック" pitchFamily="49" charset="-128"/>
            </a:rPr>
            <a:t>R3</a:t>
          </a:r>
          <a:r>
            <a:rPr kumimoji="1" lang="ja-JP" altLang="en-US" sz="1050">
              <a:latin typeface="ＭＳ ゴシック" pitchFamily="49" charset="-128"/>
              <a:ea typeface="ＭＳ ゴシック" pitchFamily="49" charset="-128"/>
            </a:rPr>
            <a:t>年度にて同事業が終了したこともあり、</a:t>
          </a:r>
          <a:r>
            <a:rPr kumimoji="1" lang="en-US" altLang="ja-JP" sz="1050">
              <a:latin typeface="ＭＳ ゴシック" pitchFamily="49" charset="-128"/>
              <a:ea typeface="ＭＳ ゴシック" pitchFamily="49" charset="-128"/>
            </a:rPr>
            <a:t>R4</a:t>
          </a:r>
          <a:r>
            <a:rPr kumimoji="1" lang="ja-JP" altLang="en-US" sz="1050">
              <a:latin typeface="ＭＳ ゴシック" pitchFamily="49" charset="-128"/>
              <a:ea typeface="ＭＳ ゴシック" pitchFamily="49" charset="-128"/>
            </a:rPr>
            <a:t>年度末は前年度比減。</a:t>
          </a:r>
        </a:p>
        <a:p>
          <a:r>
            <a:rPr kumimoji="1" lang="ja-JP" altLang="en-US" sz="1050">
              <a:latin typeface="ＭＳ ゴシック" pitchFamily="49" charset="-128"/>
              <a:ea typeface="ＭＳ ゴシック" pitchFamily="49" charset="-128"/>
            </a:rPr>
            <a:t>　ただし、元利償還金については、</a:t>
          </a:r>
          <a:r>
            <a:rPr kumimoji="1" lang="en-US" altLang="ja-JP" sz="1050">
              <a:latin typeface="ＭＳ ゴシック" pitchFamily="49" charset="-128"/>
              <a:ea typeface="ＭＳ ゴシック" pitchFamily="49" charset="-128"/>
            </a:rPr>
            <a:t>R3</a:t>
          </a:r>
          <a:r>
            <a:rPr kumimoji="1" lang="ja-JP" altLang="en-US" sz="1050">
              <a:latin typeface="ＭＳ ゴシック" pitchFamily="49" charset="-128"/>
              <a:ea typeface="ＭＳ ゴシック" pitchFamily="49" charset="-128"/>
            </a:rPr>
            <a:t>年度の大型事業を伴う借入に係る元金償還が、据え置き期間を経て、</a:t>
          </a:r>
          <a:r>
            <a:rPr kumimoji="1" lang="en-US" altLang="ja-JP" sz="1050">
              <a:latin typeface="ＭＳ ゴシック" pitchFamily="49" charset="-128"/>
              <a:ea typeface="ＭＳ ゴシック" pitchFamily="49" charset="-128"/>
            </a:rPr>
            <a:t>R5</a:t>
          </a:r>
          <a:r>
            <a:rPr kumimoji="1" lang="ja-JP" altLang="en-US" sz="1050">
              <a:latin typeface="ＭＳ ゴシック" pitchFamily="49" charset="-128"/>
              <a:ea typeface="ＭＳ ゴシック" pitchFamily="49" charset="-128"/>
            </a:rPr>
            <a:t>年度から始まるため、一時的な元利償還金が増額が見込まれる。</a:t>
          </a:r>
        </a:p>
        <a:p>
          <a:r>
            <a:rPr kumimoji="1" lang="ja-JP" altLang="en-US" sz="1050">
              <a:latin typeface="ＭＳ ゴシック" pitchFamily="49" charset="-128"/>
              <a:ea typeface="ＭＳ ゴシック" pitchFamily="49" charset="-128"/>
            </a:rPr>
            <a:t>　今後についても、上記借入方針を踏まえた適正な起債管理に努め</a:t>
          </a:r>
          <a:r>
            <a:rPr kumimoji="1" lang="ja-JP" altLang="en-US" sz="1400">
              <a:latin typeface="ＭＳ ゴシック" pitchFamily="49" charset="-128"/>
              <a:ea typeface="ＭＳ ゴシック" pitchFamily="49" charset="-128"/>
            </a:rPr>
            <a:t>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これまで計画的に積立を行ってきたが、財源不足による取り崩しを令和元年度に初めて行い、減債基金残高は減少している。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今後、税収の減及び普通交付税の減等による歳入不足が深刻化するため予断を許さない状況である。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地方債現在高の増、充当可能基金の減により、将来負担比率の分子は増加傾向にある。</a:t>
          </a:r>
        </a:p>
        <a:p>
          <a:r>
            <a:rPr kumimoji="1" lang="ja-JP" altLang="en-US" sz="1400">
              <a:latin typeface="ＭＳ ゴシック" pitchFamily="49" charset="-128"/>
              <a:ea typeface="ＭＳ ゴシック" pitchFamily="49" charset="-128"/>
            </a:rPr>
            <a:t>　また、小浜体育館整備事業等の大型事業に伴う地方債の借入により、地方債残高は</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元年度末から</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年度末まで増加に転じた。</a:t>
          </a:r>
        </a:p>
        <a:p>
          <a:r>
            <a:rPr kumimoji="1" lang="ja-JP" altLang="en-US" sz="1400">
              <a:latin typeface="ＭＳ ゴシック" pitchFamily="49" charset="-128"/>
              <a:ea typeface="ＭＳ ゴシック" pitchFamily="49" charset="-128"/>
            </a:rPr>
            <a:t>　しかしながら、</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年度にて同事業が終了したこともあり、</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年度末の地方債残高は前年度比減となった。</a:t>
          </a:r>
        </a:p>
        <a:p>
          <a:r>
            <a:rPr kumimoji="1" lang="ja-JP" altLang="en-US" sz="1400">
              <a:latin typeface="ＭＳ ゴシック" pitchFamily="49" charset="-128"/>
              <a:ea typeface="ＭＳ ゴシック" pitchFamily="49" charset="-128"/>
            </a:rPr>
            <a:t>　後年度の公債費抑制を図るため、可能な限り繰上償還を実施し、利子償還金の抑制・縮減を図るほか、各年度における借入額についても借入額が償還額を上回る状態を解消できるよう適正な起債管理に努める。</a:t>
          </a:r>
        </a:p>
        <a:p>
          <a:r>
            <a:rPr kumimoji="1" lang="ja-JP" altLang="en-US" sz="1400">
              <a:latin typeface="ＭＳ ゴシック" pitchFamily="49" charset="-128"/>
              <a:ea typeface="ＭＳ ゴシック" pitchFamily="49" charset="-128"/>
            </a:rPr>
            <a:t>　また、財政調整基金等についても適切な債権運用等を実施し、可能な限りの積立てを行い、健全な財政運営に努める。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長崎県雲仙市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減債基金への基金利子や、特定目的基金であるふるさと応援基金における寄附金増加に伴う積立金（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百万円）の増はあったものの、決算財源調整のため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百万円の取り崩しによる減が大きく影響し、基金全体としては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基金は令和元年度以降当分の間は、財源不足による取り崩しを予定しており、長期的には減少傾向にある。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振興基金：市民の連携の強化又は地域振興等に関する施策の推進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ふるさと応援基金：住民の福祉の増進、特色あるふるさとづくりと協働のまちづくりに資する。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地域づくり基金：活力と潤いに満ちた地域社会の実現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ふるさと応援基金：寄附額の増加による増（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地域づくり基金：対象事業費充当による減（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寄附金額に大きく左右されるふるさと応援基金を除けば、現時点では大きな増減は予定していない。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基金利子額を積み立てたことによる増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16,221,783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百万円の取崩しによる減があり、最終的には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年度までの各年度において、財源不足が見込まれ、減債基金の取り崩しを予定している。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76E1C4B-A0D0-4478-8012-0F012D3C5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BF383E-698E-4A74-A8F2-01C007BE7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EB53360-7953-42A9-B3BD-7BB583230734}"/>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F1A83BD-68F2-4F4E-BFCF-3B929B94C6F6}"/>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D7BD5D9-E1FF-4BE4-9528-79F6F695CBE4}"/>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947717C-758A-4488-9415-F078108A676D}"/>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D74DD4B-BDAD-47D6-AF06-4E1E3EFF1FF5}"/>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47C7988-C7EC-4A0B-BDE8-5D74CDBF83BB}"/>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310117B-B7E3-43CB-BF87-FE313481DE34}"/>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FB879C8-28F8-4276-B978-D28362A4B4EA}"/>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0CB5FCE-1897-447F-A8BB-7B4A50325889}"/>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8DD1AC9-8A0E-4B62-B924-9ABA35CEE82E}"/>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20F9FEB-9C9E-4BC2-8A1F-5FE42D121B1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B959355-4DE5-4B14-96CA-7009480847F3}"/>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E039AD1-18CF-4B95-9F79-E8E0EEF3F40A}"/>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1835E7B-F931-4D73-8726-5280E8535875}"/>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1899FB4-EB73-4BD0-AE86-EE72591C50C5}"/>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7831F99-C317-4683-86D2-3E88279019F7}"/>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5367CD0-B97F-46B7-8926-1B3F1A43C9EC}"/>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938B2F3-8DFA-4914-8EB7-5B322757D298}"/>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EE0E59A-D57F-431C-AB8A-DE07905223E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EEF712D-EFC0-4CD1-8D2A-01EB25BF99A4}"/>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CAC26EC-9BEF-4A3B-8412-EFD6D09DDF1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D8FA8A7-550F-4A9D-A23B-48B136F34338}"/>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BF88AC5-D88F-4DD1-98E1-B9AA224898FA}"/>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4C3FE55-F2C6-4BC0-BB8D-EB44DE411F1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B8E7A04-594E-488D-BA3D-08D7C5D1F89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5F7CCD7-5124-400C-A419-DDDEF1144B4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6B9BDD9-CE37-445F-84A7-2312302A658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294172F-E62F-4382-8449-9560CEC7A8BF}"/>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FE22AA2-4C8B-4E84-A38F-2CF8A0E0FC87}"/>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CC24D65-5F1C-42F6-943E-A3611D97FF2F}"/>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7E70EB4-1A53-4BEB-A1B6-8147E1B596FA}"/>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38488F0-E5A1-4EE9-B9C9-5F19B088BBE9}"/>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7675A188-CE1D-4CA0-BCB0-5DD76EB260DB}"/>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9E35E78-3FA0-41A4-91B7-CE7EBC0BC1AE}"/>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4CB481B-8DEB-4FEB-8699-6C81CB467BF3}"/>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04E3C75-32B6-4125-B8BA-927D91BCAC22}"/>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082F055-D792-4849-A30E-DF815D4C092D}"/>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F12AA5B-D2C1-4D34-BA91-8CFBA51F9FD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32B6C86A-03A3-498D-B34B-5A6643CCB0DE}"/>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58F7889-BC8A-4FE1-8685-5DA94D3D8B6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03B2DD1-843C-4397-82BC-FB37F667F54C}"/>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FC368C3-4FD9-4A45-A35C-05827CC22B1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70935E8-83F9-4D46-AEDE-6BD0A4B6DFFC}"/>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DA95AB4-7D5D-42BA-990F-6F948145C33D}"/>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65B1ADB-0AA6-469F-BBB5-D607C66902F2}"/>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BEDD04D-890F-4B2E-9D5B-4ABCC5DD42C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BC40081-F02D-4EC2-802C-B83E54B527A6}"/>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1A91F19-A508-4371-9548-12CB96D6123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18FC325-9F2D-4870-9228-60A2E7B319F2}"/>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38B64C3-339B-4126-BD69-B524050A8C1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E834169-B29F-4E20-92AC-E4D0F5EEFA9C}"/>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BE15878-D317-43F9-859B-FB3BEADE3E8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9EB6A4F-12F3-4F8A-ADAE-B16B8F0D10FE}"/>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本市の有形固定資産減価償却率は</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となっており、類似団体内平均値と同水準となっているが、老朽化に伴い、上昇傾向にある。</a:t>
          </a:r>
          <a:endParaRPr lang="ja-JP" altLang="ja-JP">
            <a:effectLst/>
          </a:endParaRPr>
        </a:p>
        <a:p>
          <a:r>
            <a:rPr kumimoji="1" lang="ja-JP" altLang="ja-JP" sz="1100">
              <a:solidFill>
                <a:schemeClr val="dk1"/>
              </a:solidFill>
              <a:effectLst/>
              <a:latin typeface="+mn-lt"/>
              <a:ea typeface="+mn-ea"/>
              <a:cs typeface="+mn-cs"/>
            </a:rPr>
            <a:t>　本市は合併等の影響もあり、各町の個別施設が多く、整理が進んでいない状況のため、公共施設等総合管理計画に基づき、老朽化した施設の集約化・複合化等に取り組んでいく。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41F79EE-1F62-4447-8605-EFDC68C42CD8}"/>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5DECCFA-60D8-4661-8C70-BFF5159817D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1458F6CD-FCD5-4B46-9CA7-267918BA4268}"/>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F30E236-0C1F-4115-872E-278224C959EB}"/>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42FC7ED1-7ABA-4211-B4D0-102DABF2C33B}"/>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701F6BF3-B2DF-4C4E-8F32-6D56BE53A0F6}"/>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BA82004A-C09E-4358-943D-A090761D57DA}"/>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2F6D1A12-A0CE-4BCC-B25F-B4FAEA8F50BE}"/>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E14F4FCE-8A84-4C3F-A5EB-2F749A0D03C7}"/>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CBDF8BFE-664A-4D80-ACB0-590489AA08B8}"/>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FC1B4579-7623-4840-82D7-431BECB5E02A}"/>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3538C7F-8719-4E9D-8135-A8DD398112E3}"/>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AE7970B6-0CEC-4A9C-BA3B-1722A069FFED}"/>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2648288-C6CA-4601-93F8-29CC8B325779}"/>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5BFC54BF-903B-49F5-B3B9-963E1C71C5FC}"/>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41D2E3C-F81D-44D5-BF5D-FAFC75C1488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3" name="直線コネクタ 72">
          <a:extLst>
            <a:ext uri="{FF2B5EF4-FFF2-40B4-BE49-F238E27FC236}">
              <a16:creationId xmlns:a16="http://schemas.microsoft.com/office/drawing/2014/main" id="{40FDFA02-ECEF-43B3-BD69-3465C2F27323}"/>
            </a:ext>
          </a:extLst>
        </xdr:cNvPr>
        <xdr:cNvCxnSpPr/>
      </xdr:nvCxnSpPr>
      <xdr:spPr>
        <a:xfrm flipV="1">
          <a:off x="4206240" y="439547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4" name="有形固定資産減価償却率最小値テキスト">
          <a:extLst>
            <a:ext uri="{FF2B5EF4-FFF2-40B4-BE49-F238E27FC236}">
              <a16:creationId xmlns:a16="http://schemas.microsoft.com/office/drawing/2014/main" id="{9DB7F47F-1B5A-46C8-9031-DBA0E28E785F}"/>
            </a:ext>
          </a:extLst>
        </xdr:cNvPr>
        <xdr:cNvSpPr txBox="1"/>
      </xdr:nvSpPr>
      <xdr:spPr>
        <a:xfrm>
          <a:off x="4258945" y="569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5" name="直線コネクタ 74">
          <a:extLst>
            <a:ext uri="{FF2B5EF4-FFF2-40B4-BE49-F238E27FC236}">
              <a16:creationId xmlns:a16="http://schemas.microsoft.com/office/drawing/2014/main" id="{26B9D49F-4357-47F1-8C5E-A382CDCA1956}"/>
            </a:ext>
          </a:extLst>
        </xdr:cNvPr>
        <xdr:cNvCxnSpPr/>
      </xdr:nvCxnSpPr>
      <xdr:spPr>
        <a:xfrm>
          <a:off x="4119245" y="568758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6" name="有形固定資産減価償却率最大値テキスト">
          <a:extLst>
            <a:ext uri="{FF2B5EF4-FFF2-40B4-BE49-F238E27FC236}">
              <a16:creationId xmlns:a16="http://schemas.microsoft.com/office/drawing/2014/main" id="{1B80354D-F407-4EAB-8A92-F828238DB0BB}"/>
            </a:ext>
          </a:extLst>
        </xdr:cNvPr>
        <xdr:cNvSpPr txBox="1"/>
      </xdr:nvSpPr>
      <xdr:spPr>
        <a:xfrm>
          <a:off x="4258945" y="417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7" name="直線コネクタ 76">
          <a:extLst>
            <a:ext uri="{FF2B5EF4-FFF2-40B4-BE49-F238E27FC236}">
              <a16:creationId xmlns:a16="http://schemas.microsoft.com/office/drawing/2014/main" id="{1FC1BB8B-3123-44D8-BE99-DF100C891774}"/>
            </a:ext>
          </a:extLst>
        </xdr:cNvPr>
        <xdr:cNvCxnSpPr/>
      </xdr:nvCxnSpPr>
      <xdr:spPr>
        <a:xfrm>
          <a:off x="4119245" y="43954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8" name="有形固定資産減価償却率平均値テキスト">
          <a:extLst>
            <a:ext uri="{FF2B5EF4-FFF2-40B4-BE49-F238E27FC236}">
              <a16:creationId xmlns:a16="http://schemas.microsoft.com/office/drawing/2014/main" id="{74D85234-D056-4673-8667-6554D360ACE5}"/>
            </a:ext>
          </a:extLst>
        </xdr:cNvPr>
        <xdr:cNvSpPr txBox="1"/>
      </xdr:nvSpPr>
      <xdr:spPr>
        <a:xfrm>
          <a:off x="4258945" y="5164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9" name="フローチャート: 判断 78">
          <a:extLst>
            <a:ext uri="{FF2B5EF4-FFF2-40B4-BE49-F238E27FC236}">
              <a16:creationId xmlns:a16="http://schemas.microsoft.com/office/drawing/2014/main" id="{A4A8AF4C-AC9A-4572-ABC4-7A48345A1A33}"/>
            </a:ext>
          </a:extLst>
        </xdr:cNvPr>
        <xdr:cNvSpPr/>
      </xdr:nvSpPr>
      <xdr:spPr>
        <a:xfrm>
          <a:off x="4157345" y="5185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0" name="フローチャート: 判断 79">
          <a:extLst>
            <a:ext uri="{FF2B5EF4-FFF2-40B4-BE49-F238E27FC236}">
              <a16:creationId xmlns:a16="http://schemas.microsoft.com/office/drawing/2014/main" id="{E1E832FB-B9FD-46C4-9798-925CA189DEF8}"/>
            </a:ext>
          </a:extLst>
        </xdr:cNvPr>
        <xdr:cNvSpPr/>
      </xdr:nvSpPr>
      <xdr:spPr>
        <a:xfrm>
          <a:off x="3537585" y="5140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1" name="フローチャート: 判断 80">
          <a:extLst>
            <a:ext uri="{FF2B5EF4-FFF2-40B4-BE49-F238E27FC236}">
              <a16:creationId xmlns:a16="http://schemas.microsoft.com/office/drawing/2014/main" id="{FA6E0A1E-C971-499D-A28F-6392B99E7D45}"/>
            </a:ext>
          </a:extLst>
        </xdr:cNvPr>
        <xdr:cNvSpPr/>
      </xdr:nvSpPr>
      <xdr:spPr>
        <a:xfrm>
          <a:off x="2867025" y="5076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82" name="フローチャート: 判断 81">
          <a:extLst>
            <a:ext uri="{FF2B5EF4-FFF2-40B4-BE49-F238E27FC236}">
              <a16:creationId xmlns:a16="http://schemas.microsoft.com/office/drawing/2014/main" id="{F897CF2D-F76F-4E2A-AE4B-EF5F17708A4C}"/>
            </a:ext>
          </a:extLst>
        </xdr:cNvPr>
        <xdr:cNvSpPr/>
      </xdr:nvSpPr>
      <xdr:spPr>
        <a:xfrm>
          <a:off x="2196465" y="50688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83" name="フローチャート: 判断 82">
          <a:extLst>
            <a:ext uri="{FF2B5EF4-FFF2-40B4-BE49-F238E27FC236}">
              <a16:creationId xmlns:a16="http://schemas.microsoft.com/office/drawing/2014/main" id="{4EAB7526-2D8D-4DAA-956F-A533475D9B96}"/>
            </a:ext>
          </a:extLst>
        </xdr:cNvPr>
        <xdr:cNvSpPr/>
      </xdr:nvSpPr>
      <xdr:spPr>
        <a:xfrm>
          <a:off x="1525905" y="50508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E14A1C1-123C-48EE-801C-4B3C094239F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F047F51-E010-4B23-9C40-4E3CEB1166D7}"/>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A605BE0-8A7E-45B1-9E54-A587CE6CD79C}"/>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437EFB0-E5B8-4CA1-A52E-E96347D4C50D}"/>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407442-8E3B-430B-AFB0-8B95B6430D6C}"/>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9" name="楕円 88">
          <a:extLst>
            <a:ext uri="{FF2B5EF4-FFF2-40B4-BE49-F238E27FC236}">
              <a16:creationId xmlns:a16="http://schemas.microsoft.com/office/drawing/2014/main" id="{64836B07-85C6-4A23-A2D2-7A1861FE5132}"/>
            </a:ext>
          </a:extLst>
        </xdr:cNvPr>
        <xdr:cNvSpPr/>
      </xdr:nvSpPr>
      <xdr:spPr>
        <a:xfrm>
          <a:off x="4157345" y="511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90" name="有形固定資産減価償却率該当値テキスト">
          <a:extLst>
            <a:ext uri="{FF2B5EF4-FFF2-40B4-BE49-F238E27FC236}">
              <a16:creationId xmlns:a16="http://schemas.microsoft.com/office/drawing/2014/main" id="{A3C11E08-284C-440F-9DD5-EB35AAECB8CB}"/>
            </a:ext>
          </a:extLst>
        </xdr:cNvPr>
        <xdr:cNvSpPr txBox="1"/>
      </xdr:nvSpPr>
      <xdr:spPr>
        <a:xfrm>
          <a:off x="4258945" y="49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91" name="楕円 90">
          <a:extLst>
            <a:ext uri="{FF2B5EF4-FFF2-40B4-BE49-F238E27FC236}">
              <a16:creationId xmlns:a16="http://schemas.microsoft.com/office/drawing/2014/main" id="{132EB77E-5644-4962-BAFC-0F33279EFB1E}"/>
            </a:ext>
          </a:extLst>
        </xdr:cNvPr>
        <xdr:cNvSpPr/>
      </xdr:nvSpPr>
      <xdr:spPr>
        <a:xfrm>
          <a:off x="3537585" y="510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139065</xdr:rowOff>
    </xdr:to>
    <xdr:cxnSp macro="">
      <xdr:nvCxnSpPr>
        <xdr:cNvPr id="92" name="直線コネクタ 91">
          <a:extLst>
            <a:ext uri="{FF2B5EF4-FFF2-40B4-BE49-F238E27FC236}">
              <a16:creationId xmlns:a16="http://schemas.microsoft.com/office/drawing/2014/main" id="{AA80B252-5E97-4AA0-8275-68CDE1D29312}"/>
            </a:ext>
          </a:extLst>
        </xdr:cNvPr>
        <xdr:cNvCxnSpPr/>
      </xdr:nvCxnSpPr>
      <xdr:spPr>
        <a:xfrm>
          <a:off x="3588385" y="5157470"/>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93" name="楕円 92">
          <a:extLst>
            <a:ext uri="{FF2B5EF4-FFF2-40B4-BE49-F238E27FC236}">
              <a16:creationId xmlns:a16="http://schemas.microsoft.com/office/drawing/2014/main" id="{FB086EBA-A7FC-427F-97F0-7D0F3B885816}"/>
            </a:ext>
          </a:extLst>
        </xdr:cNvPr>
        <xdr:cNvSpPr/>
      </xdr:nvSpPr>
      <xdr:spPr>
        <a:xfrm>
          <a:off x="2867025" y="5090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128270</xdr:rowOff>
    </xdr:to>
    <xdr:cxnSp macro="">
      <xdr:nvCxnSpPr>
        <xdr:cNvPr id="94" name="直線コネクタ 93">
          <a:extLst>
            <a:ext uri="{FF2B5EF4-FFF2-40B4-BE49-F238E27FC236}">
              <a16:creationId xmlns:a16="http://schemas.microsoft.com/office/drawing/2014/main" id="{B232920C-ECB0-45EE-B451-B951E6992301}"/>
            </a:ext>
          </a:extLst>
        </xdr:cNvPr>
        <xdr:cNvCxnSpPr/>
      </xdr:nvCxnSpPr>
      <xdr:spPr>
        <a:xfrm>
          <a:off x="2917825" y="5141278"/>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5" name="n_1aveValue有形固定資産減価償却率">
          <a:extLst>
            <a:ext uri="{FF2B5EF4-FFF2-40B4-BE49-F238E27FC236}">
              <a16:creationId xmlns:a16="http://schemas.microsoft.com/office/drawing/2014/main" id="{57BE71A0-51E1-4E6C-9D30-CC1FB99E0954}"/>
            </a:ext>
          </a:extLst>
        </xdr:cNvPr>
        <xdr:cNvSpPr txBox="1"/>
      </xdr:nvSpPr>
      <xdr:spPr>
        <a:xfrm>
          <a:off x="3395989" y="522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6" name="n_2aveValue有形固定資産減価償却率">
          <a:extLst>
            <a:ext uri="{FF2B5EF4-FFF2-40B4-BE49-F238E27FC236}">
              <a16:creationId xmlns:a16="http://schemas.microsoft.com/office/drawing/2014/main" id="{04900877-F050-4124-81ED-3B2BA37CF320}"/>
            </a:ext>
          </a:extLst>
        </xdr:cNvPr>
        <xdr:cNvSpPr txBox="1"/>
      </xdr:nvSpPr>
      <xdr:spPr>
        <a:xfrm>
          <a:off x="2738129" y="485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macro="" textlink="">
      <xdr:nvSpPr>
        <xdr:cNvPr id="97" name="n_3aveValue有形固定資産減価償却率">
          <a:extLst>
            <a:ext uri="{FF2B5EF4-FFF2-40B4-BE49-F238E27FC236}">
              <a16:creationId xmlns:a16="http://schemas.microsoft.com/office/drawing/2014/main" id="{7C68C2CE-DD9E-4494-9C2B-51826E86F84C}"/>
            </a:ext>
          </a:extLst>
        </xdr:cNvPr>
        <xdr:cNvSpPr txBox="1"/>
      </xdr:nvSpPr>
      <xdr:spPr>
        <a:xfrm>
          <a:off x="2067569" y="485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98" name="n_4aveValue有形固定資産減価償却率">
          <a:extLst>
            <a:ext uri="{FF2B5EF4-FFF2-40B4-BE49-F238E27FC236}">
              <a16:creationId xmlns:a16="http://schemas.microsoft.com/office/drawing/2014/main" id="{341DD90B-B6A4-4680-BB0D-1D7E373EED29}"/>
            </a:ext>
          </a:extLst>
        </xdr:cNvPr>
        <xdr:cNvSpPr txBox="1"/>
      </xdr:nvSpPr>
      <xdr:spPr>
        <a:xfrm>
          <a:off x="1397009" y="48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9" name="n_1mainValue有形固定資産減価償却率">
          <a:extLst>
            <a:ext uri="{FF2B5EF4-FFF2-40B4-BE49-F238E27FC236}">
              <a16:creationId xmlns:a16="http://schemas.microsoft.com/office/drawing/2014/main" id="{EA202D6A-58E4-478E-914D-308092A94AD5}"/>
            </a:ext>
          </a:extLst>
        </xdr:cNvPr>
        <xdr:cNvSpPr txBox="1"/>
      </xdr:nvSpPr>
      <xdr:spPr>
        <a:xfrm>
          <a:off x="339598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154005</xdr:rowOff>
    </xdr:from>
    <xdr:ext cx="405111" cy="259045"/>
    <xdr:sp macro="" textlink="">
      <xdr:nvSpPr>
        <xdr:cNvPr id="100" name="n_2mainValue有形固定資産減価償却率">
          <a:extLst>
            <a:ext uri="{FF2B5EF4-FFF2-40B4-BE49-F238E27FC236}">
              <a16:creationId xmlns:a16="http://schemas.microsoft.com/office/drawing/2014/main" id="{C0D51DAC-A9D8-4D73-A8C2-5B75B14F71AB}"/>
            </a:ext>
          </a:extLst>
        </xdr:cNvPr>
        <xdr:cNvSpPr txBox="1"/>
      </xdr:nvSpPr>
      <xdr:spPr>
        <a:xfrm>
          <a:off x="2738129" y="518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ECC98A8-B24D-4BD8-B2A6-ECAE2AB4FC7E}"/>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39CD510-A123-4539-B5EA-4D3B19FF1661}"/>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6F64DC2-F2BD-44AF-8E82-E1D1D84153B5}"/>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5811EA1-E1C8-49C6-9D2E-ACF50145360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620D698-BCB1-4832-A759-BC11A8B1EA57}"/>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6BD3E6D-781E-423F-BCFA-2ACB90D09F8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D141780-33FE-41F9-A161-A96CFB4E2AAB}"/>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EE8FB55-578B-4824-B166-4125FEE6447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94523B1-DBF1-4957-952B-79A6ED3D92A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5F047F4-7A55-4984-91C3-3E2043117CD3}"/>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7704511-E1A3-4B51-85F1-705CA271B2B7}"/>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1BC9300-3B12-49F2-B95E-BB617F686D85}"/>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3D68361-45E0-4E12-876C-8E5EB1A87B55}"/>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本市の債務償還比率は</a:t>
          </a:r>
          <a:r>
            <a:rPr kumimoji="1" lang="en-US" altLang="ja-JP" sz="1100" baseline="0">
              <a:solidFill>
                <a:schemeClr val="dk1"/>
              </a:solidFill>
              <a:effectLst/>
              <a:latin typeface="+mn-lt"/>
              <a:ea typeface="+mn-ea"/>
              <a:cs typeface="+mn-cs"/>
            </a:rPr>
            <a:t>223.6</a:t>
          </a:r>
          <a:r>
            <a:rPr kumimoji="1" lang="ja-JP" altLang="ja-JP" sz="1100" baseline="0">
              <a:solidFill>
                <a:schemeClr val="dk1"/>
              </a:solidFill>
              <a:effectLst/>
              <a:latin typeface="+mn-lt"/>
              <a:ea typeface="+mn-ea"/>
              <a:cs typeface="+mn-cs"/>
            </a:rPr>
            <a:t>％となっており、類似団体内平均より低い水準となっている。</a:t>
          </a:r>
          <a:endParaRPr lang="ja-JP" altLang="ja-JP">
            <a:effectLst/>
          </a:endParaRPr>
        </a:p>
        <a:p>
          <a:r>
            <a:rPr kumimoji="1" lang="ja-JP" altLang="ja-JP" sz="1100" baseline="0">
              <a:solidFill>
                <a:schemeClr val="dk1"/>
              </a:solidFill>
              <a:effectLst/>
              <a:latin typeface="+mn-lt"/>
              <a:ea typeface="+mn-ea"/>
              <a:cs typeface="+mn-cs"/>
            </a:rPr>
            <a:t>　中期財政計画に基づく繰上償還を毎年度実施したこと等が低水準となっている要因である。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AEF0BBE-1395-4324-8C16-26BC91DDB7A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3D2414A-3626-40FF-8A70-1BBBC2086579}"/>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D98B61-68D2-42D9-9BB5-77166CB2F5E8}"/>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2F09324-3161-48B9-AEFB-4B3C1011DB6D}"/>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E33140F-BA06-48E2-B05A-006235DD1C08}"/>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114AE22-7A23-401D-A2E4-95C72EFF0A9A}"/>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3F8F200-0A5F-4F93-89C0-A90157A13EA8}"/>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60C2013-785E-48D2-807C-CF0BDF1508E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E8C0FAB-415C-446D-8179-953C30B7F55A}"/>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4FAB150-D0D6-4756-AC0E-89BB8C832E88}"/>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5F57BFF-35EF-420B-A8A5-1DD7291C2C9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C247C51-04E1-4D5E-B360-02C908878BEA}"/>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1EBDBA0-637F-4ED0-8036-DFE99B107504}"/>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F815E38-C4AF-4E4A-AACA-3B5888716A1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631F311-2FE5-47E8-9021-E708A92C2AA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9" name="直線コネクタ 128">
          <a:extLst>
            <a:ext uri="{FF2B5EF4-FFF2-40B4-BE49-F238E27FC236}">
              <a16:creationId xmlns:a16="http://schemas.microsoft.com/office/drawing/2014/main" id="{36B69C24-A340-4AD6-97B5-CCE0D03CC409}"/>
            </a:ext>
          </a:extLst>
        </xdr:cNvPr>
        <xdr:cNvCxnSpPr/>
      </xdr:nvCxnSpPr>
      <xdr:spPr>
        <a:xfrm flipV="1">
          <a:off x="13027660" y="444224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0" name="債務償還比率最小値テキスト">
          <a:extLst>
            <a:ext uri="{FF2B5EF4-FFF2-40B4-BE49-F238E27FC236}">
              <a16:creationId xmlns:a16="http://schemas.microsoft.com/office/drawing/2014/main" id="{CCE5A73D-D117-4BCC-92E7-8E625C43FA0D}"/>
            </a:ext>
          </a:extLst>
        </xdr:cNvPr>
        <xdr:cNvSpPr txBox="1"/>
      </xdr:nvSpPr>
      <xdr:spPr>
        <a:xfrm>
          <a:off x="13080365" y="5709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1" name="直線コネクタ 130">
          <a:extLst>
            <a:ext uri="{FF2B5EF4-FFF2-40B4-BE49-F238E27FC236}">
              <a16:creationId xmlns:a16="http://schemas.microsoft.com/office/drawing/2014/main" id="{EE5CD32F-51B7-4C9B-AF60-67AC4C44C37F}"/>
            </a:ext>
          </a:extLst>
        </xdr:cNvPr>
        <xdr:cNvCxnSpPr/>
      </xdr:nvCxnSpPr>
      <xdr:spPr>
        <a:xfrm>
          <a:off x="12963525" y="5706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E0B0CED-5952-4347-AD4C-85F58DEE259C}"/>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A6D7A03-8008-4CE1-BB7E-4F743667C745}"/>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4" name="債務償還比率平均値テキスト">
          <a:extLst>
            <a:ext uri="{FF2B5EF4-FFF2-40B4-BE49-F238E27FC236}">
              <a16:creationId xmlns:a16="http://schemas.microsoft.com/office/drawing/2014/main" id="{EA35DEB7-57CB-48C8-9C8A-5638D2FA1E00}"/>
            </a:ext>
          </a:extLst>
        </xdr:cNvPr>
        <xdr:cNvSpPr txBox="1"/>
      </xdr:nvSpPr>
      <xdr:spPr>
        <a:xfrm>
          <a:off x="13080365" y="5023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5" name="フローチャート: 判断 134">
          <a:extLst>
            <a:ext uri="{FF2B5EF4-FFF2-40B4-BE49-F238E27FC236}">
              <a16:creationId xmlns:a16="http://schemas.microsoft.com/office/drawing/2014/main" id="{9DDF837D-3184-4B9A-86AF-646D4F5D86DB}"/>
            </a:ext>
          </a:extLst>
        </xdr:cNvPr>
        <xdr:cNvSpPr/>
      </xdr:nvSpPr>
      <xdr:spPr>
        <a:xfrm>
          <a:off x="13001625" y="5041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6" name="フローチャート: 判断 135">
          <a:extLst>
            <a:ext uri="{FF2B5EF4-FFF2-40B4-BE49-F238E27FC236}">
              <a16:creationId xmlns:a16="http://schemas.microsoft.com/office/drawing/2014/main" id="{A6E3F49A-12D1-4724-83D0-EF452A490847}"/>
            </a:ext>
          </a:extLst>
        </xdr:cNvPr>
        <xdr:cNvSpPr/>
      </xdr:nvSpPr>
      <xdr:spPr>
        <a:xfrm>
          <a:off x="12359005" y="500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37" name="フローチャート: 判断 136">
          <a:extLst>
            <a:ext uri="{FF2B5EF4-FFF2-40B4-BE49-F238E27FC236}">
              <a16:creationId xmlns:a16="http://schemas.microsoft.com/office/drawing/2014/main" id="{B76DC426-89C9-4A19-B19D-5D52F42D08E1}"/>
            </a:ext>
          </a:extLst>
        </xdr:cNvPr>
        <xdr:cNvSpPr/>
      </xdr:nvSpPr>
      <xdr:spPr>
        <a:xfrm>
          <a:off x="11688445" y="507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38" name="フローチャート: 判断 137">
          <a:extLst>
            <a:ext uri="{FF2B5EF4-FFF2-40B4-BE49-F238E27FC236}">
              <a16:creationId xmlns:a16="http://schemas.microsoft.com/office/drawing/2014/main" id="{B7D059AC-550D-4FAA-AA2F-8D65B6C073DD}"/>
            </a:ext>
          </a:extLst>
        </xdr:cNvPr>
        <xdr:cNvSpPr/>
      </xdr:nvSpPr>
      <xdr:spPr>
        <a:xfrm>
          <a:off x="11017885" y="510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39" name="フローチャート: 判断 138">
          <a:extLst>
            <a:ext uri="{FF2B5EF4-FFF2-40B4-BE49-F238E27FC236}">
              <a16:creationId xmlns:a16="http://schemas.microsoft.com/office/drawing/2014/main" id="{2D604268-54C2-4FEE-AADA-7D1CAAA512AD}"/>
            </a:ext>
          </a:extLst>
        </xdr:cNvPr>
        <xdr:cNvSpPr/>
      </xdr:nvSpPr>
      <xdr:spPr>
        <a:xfrm>
          <a:off x="10347325" y="50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C72BC2-297C-4D9D-A107-E80E387F9E67}"/>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B3B819-7FD7-43E4-A020-EE382F483393}"/>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EF2EDF6-E542-4D50-A204-E35ABFF4AEE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FFAEEB2-E6A9-40B4-BB2A-CE15C2ACE8C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D24AC0B-FA57-446D-85E6-60D028CA0BA3}"/>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129554</xdr:rowOff>
    </xdr:from>
    <xdr:to>
      <xdr:col>76</xdr:col>
      <xdr:colOff>73025</xdr:colOff>
      <xdr:row>28</xdr:row>
      <xdr:rowOff>59704</xdr:rowOff>
    </xdr:to>
    <xdr:sp macro="" textlink="">
      <xdr:nvSpPr>
        <xdr:cNvPr id="145" name="楕円 144">
          <a:extLst>
            <a:ext uri="{FF2B5EF4-FFF2-40B4-BE49-F238E27FC236}">
              <a16:creationId xmlns:a16="http://schemas.microsoft.com/office/drawing/2014/main" id="{7153CDDE-7FFE-438A-B8A0-113A7082C867}"/>
            </a:ext>
          </a:extLst>
        </xdr:cNvPr>
        <xdr:cNvSpPr/>
      </xdr:nvSpPr>
      <xdr:spPr>
        <a:xfrm>
          <a:off x="13001625" y="465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152431</xdr:rowOff>
    </xdr:from>
    <xdr:ext cx="469744" cy="259045"/>
    <xdr:sp macro="" textlink="">
      <xdr:nvSpPr>
        <xdr:cNvPr id="146" name="債務償還比率該当値テキスト">
          <a:extLst>
            <a:ext uri="{FF2B5EF4-FFF2-40B4-BE49-F238E27FC236}">
              <a16:creationId xmlns:a16="http://schemas.microsoft.com/office/drawing/2014/main" id="{C0CC51A7-5B62-47BD-B987-02694751E00C}"/>
            </a:ext>
          </a:extLst>
        </xdr:cNvPr>
        <xdr:cNvSpPr txBox="1"/>
      </xdr:nvSpPr>
      <xdr:spPr>
        <a:xfrm>
          <a:off x="13080365" y="45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113961</xdr:rowOff>
    </xdr:from>
    <xdr:to>
      <xdr:col>72</xdr:col>
      <xdr:colOff>123825</xdr:colOff>
      <xdr:row>28</xdr:row>
      <xdr:rowOff>44111</xdr:rowOff>
    </xdr:to>
    <xdr:sp macro="" textlink="">
      <xdr:nvSpPr>
        <xdr:cNvPr id="147" name="楕円 146">
          <a:extLst>
            <a:ext uri="{FF2B5EF4-FFF2-40B4-BE49-F238E27FC236}">
              <a16:creationId xmlns:a16="http://schemas.microsoft.com/office/drawing/2014/main" id="{0883CBF9-2978-4180-B8BD-B75A470BACD9}"/>
            </a:ext>
          </a:extLst>
        </xdr:cNvPr>
        <xdr:cNvSpPr/>
      </xdr:nvSpPr>
      <xdr:spPr>
        <a:xfrm>
          <a:off x="12359005" y="4640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164761</xdr:rowOff>
    </xdr:from>
    <xdr:to>
      <xdr:col>76</xdr:col>
      <xdr:colOff>22225</xdr:colOff>
      <xdr:row>28</xdr:row>
      <xdr:rowOff>8904</xdr:rowOff>
    </xdr:to>
    <xdr:cxnSp macro="">
      <xdr:nvCxnSpPr>
        <xdr:cNvPr id="148" name="直線コネクタ 147">
          <a:extLst>
            <a:ext uri="{FF2B5EF4-FFF2-40B4-BE49-F238E27FC236}">
              <a16:creationId xmlns:a16="http://schemas.microsoft.com/office/drawing/2014/main" id="{643EAE1F-8873-4369-8753-9DBE64EC8BF7}"/>
            </a:ext>
          </a:extLst>
        </xdr:cNvPr>
        <xdr:cNvCxnSpPr/>
      </xdr:nvCxnSpPr>
      <xdr:spPr>
        <a:xfrm>
          <a:off x="12409805" y="4691041"/>
          <a:ext cx="61976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109044</xdr:rowOff>
    </xdr:from>
    <xdr:to>
      <xdr:col>68</xdr:col>
      <xdr:colOff>123825</xdr:colOff>
      <xdr:row>28</xdr:row>
      <xdr:rowOff>39194</xdr:rowOff>
    </xdr:to>
    <xdr:sp macro="" textlink="">
      <xdr:nvSpPr>
        <xdr:cNvPr id="149" name="楕円 148">
          <a:extLst>
            <a:ext uri="{FF2B5EF4-FFF2-40B4-BE49-F238E27FC236}">
              <a16:creationId xmlns:a16="http://schemas.microsoft.com/office/drawing/2014/main" id="{A1E794A0-C399-4342-B66A-29817822759F}"/>
            </a:ext>
          </a:extLst>
        </xdr:cNvPr>
        <xdr:cNvSpPr/>
      </xdr:nvSpPr>
      <xdr:spPr>
        <a:xfrm>
          <a:off x="11688445" y="463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159844</xdr:rowOff>
    </xdr:from>
    <xdr:to>
      <xdr:col>72</xdr:col>
      <xdr:colOff>73025</xdr:colOff>
      <xdr:row>27</xdr:row>
      <xdr:rowOff>164761</xdr:rowOff>
    </xdr:to>
    <xdr:cxnSp macro="">
      <xdr:nvCxnSpPr>
        <xdr:cNvPr id="150" name="直線コネクタ 149">
          <a:extLst>
            <a:ext uri="{FF2B5EF4-FFF2-40B4-BE49-F238E27FC236}">
              <a16:creationId xmlns:a16="http://schemas.microsoft.com/office/drawing/2014/main" id="{2D3EA226-5928-43B3-ACFB-A7E762F9943C}"/>
            </a:ext>
          </a:extLst>
        </xdr:cNvPr>
        <xdr:cNvCxnSpPr/>
      </xdr:nvCxnSpPr>
      <xdr:spPr>
        <a:xfrm>
          <a:off x="11739245" y="4686124"/>
          <a:ext cx="67056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87094</xdr:rowOff>
    </xdr:from>
    <xdr:to>
      <xdr:col>64</xdr:col>
      <xdr:colOff>123825</xdr:colOff>
      <xdr:row>28</xdr:row>
      <xdr:rowOff>17244</xdr:rowOff>
    </xdr:to>
    <xdr:sp macro="" textlink="">
      <xdr:nvSpPr>
        <xdr:cNvPr id="151" name="楕円 150">
          <a:extLst>
            <a:ext uri="{FF2B5EF4-FFF2-40B4-BE49-F238E27FC236}">
              <a16:creationId xmlns:a16="http://schemas.microsoft.com/office/drawing/2014/main" id="{32AE4140-BC4C-46F9-B069-DE85EE55D7D2}"/>
            </a:ext>
          </a:extLst>
        </xdr:cNvPr>
        <xdr:cNvSpPr/>
      </xdr:nvSpPr>
      <xdr:spPr>
        <a:xfrm>
          <a:off x="11017885" y="4613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137894</xdr:rowOff>
    </xdr:from>
    <xdr:to>
      <xdr:col>68</xdr:col>
      <xdr:colOff>73025</xdr:colOff>
      <xdr:row>27</xdr:row>
      <xdr:rowOff>159844</xdr:rowOff>
    </xdr:to>
    <xdr:cxnSp macro="">
      <xdr:nvCxnSpPr>
        <xdr:cNvPr id="152" name="直線コネクタ 151">
          <a:extLst>
            <a:ext uri="{FF2B5EF4-FFF2-40B4-BE49-F238E27FC236}">
              <a16:creationId xmlns:a16="http://schemas.microsoft.com/office/drawing/2014/main" id="{6B6C6AC4-6EFC-41D2-A326-DDE3274765A2}"/>
            </a:ext>
          </a:extLst>
        </xdr:cNvPr>
        <xdr:cNvCxnSpPr/>
      </xdr:nvCxnSpPr>
      <xdr:spPr>
        <a:xfrm>
          <a:off x="11068685" y="4664174"/>
          <a:ext cx="67056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33239</xdr:rowOff>
    </xdr:from>
    <xdr:to>
      <xdr:col>60</xdr:col>
      <xdr:colOff>123825</xdr:colOff>
      <xdr:row>27</xdr:row>
      <xdr:rowOff>134839</xdr:rowOff>
    </xdr:to>
    <xdr:sp macro="" textlink="">
      <xdr:nvSpPr>
        <xdr:cNvPr id="153" name="楕円 152">
          <a:extLst>
            <a:ext uri="{FF2B5EF4-FFF2-40B4-BE49-F238E27FC236}">
              <a16:creationId xmlns:a16="http://schemas.microsoft.com/office/drawing/2014/main" id="{9CA92C5F-F90D-4BEF-8E47-452CA46F3325}"/>
            </a:ext>
          </a:extLst>
        </xdr:cNvPr>
        <xdr:cNvSpPr/>
      </xdr:nvSpPr>
      <xdr:spPr>
        <a:xfrm>
          <a:off x="10347325" y="45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84039</xdr:rowOff>
    </xdr:from>
    <xdr:to>
      <xdr:col>64</xdr:col>
      <xdr:colOff>73025</xdr:colOff>
      <xdr:row>27</xdr:row>
      <xdr:rowOff>137894</xdr:rowOff>
    </xdr:to>
    <xdr:cxnSp macro="">
      <xdr:nvCxnSpPr>
        <xdr:cNvPr id="154" name="直線コネクタ 153">
          <a:extLst>
            <a:ext uri="{FF2B5EF4-FFF2-40B4-BE49-F238E27FC236}">
              <a16:creationId xmlns:a16="http://schemas.microsoft.com/office/drawing/2014/main" id="{AE6F64EC-5876-4C5D-A924-8A94F5C7D817}"/>
            </a:ext>
          </a:extLst>
        </xdr:cNvPr>
        <xdr:cNvCxnSpPr/>
      </xdr:nvCxnSpPr>
      <xdr:spPr>
        <a:xfrm>
          <a:off x="10398125" y="4610319"/>
          <a:ext cx="67056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5" name="n_1aveValue債務償還比率">
          <a:extLst>
            <a:ext uri="{FF2B5EF4-FFF2-40B4-BE49-F238E27FC236}">
              <a16:creationId xmlns:a16="http://schemas.microsoft.com/office/drawing/2014/main" id="{5D82C1B7-FBC2-4225-B342-C30DA816CCAD}"/>
            </a:ext>
          </a:extLst>
        </xdr:cNvPr>
        <xdr:cNvSpPr txBox="1"/>
      </xdr:nvSpPr>
      <xdr:spPr>
        <a:xfrm>
          <a:off x="12185092" y="509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135533</xdr:rowOff>
    </xdr:from>
    <xdr:ext cx="469744" cy="259045"/>
    <xdr:sp macro="" textlink="">
      <xdr:nvSpPr>
        <xdr:cNvPr id="156" name="n_2aveValue債務償還比率">
          <a:extLst>
            <a:ext uri="{FF2B5EF4-FFF2-40B4-BE49-F238E27FC236}">
              <a16:creationId xmlns:a16="http://schemas.microsoft.com/office/drawing/2014/main" id="{839A20F5-AE06-4A93-9735-E5E5E5F753A4}"/>
            </a:ext>
          </a:extLst>
        </xdr:cNvPr>
        <xdr:cNvSpPr txBox="1"/>
      </xdr:nvSpPr>
      <xdr:spPr>
        <a:xfrm>
          <a:off x="11527232" y="51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168158</xdr:rowOff>
    </xdr:from>
    <xdr:ext cx="469744" cy="259045"/>
    <xdr:sp macro="" textlink="">
      <xdr:nvSpPr>
        <xdr:cNvPr id="157" name="n_3aveValue債務償還比率">
          <a:extLst>
            <a:ext uri="{FF2B5EF4-FFF2-40B4-BE49-F238E27FC236}">
              <a16:creationId xmlns:a16="http://schemas.microsoft.com/office/drawing/2014/main" id="{48B5D5A2-B2FC-4CA9-809F-29BA570A7423}"/>
            </a:ext>
          </a:extLst>
        </xdr:cNvPr>
        <xdr:cNvSpPr txBox="1"/>
      </xdr:nvSpPr>
      <xdr:spPr>
        <a:xfrm>
          <a:off x="10856672" y="51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141770</xdr:rowOff>
    </xdr:from>
    <xdr:ext cx="469744" cy="259045"/>
    <xdr:sp macro="" textlink="">
      <xdr:nvSpPr>
        <xdr:cNvPr id="158" name="n_4aveValue債務償還比率">
          <a:extLst>
            <a:ext uri="{FF2B5EF4-FFF2-40B4-BE49-F238E27FC236}">
              <a16:creationId xmlns:a16="http://schemas.microsoft.com/office/drawing/2014/main" id="{41FE6A5C-8477-47AE-AE8A-1F38FDFD21DF}"/>
            </a:ext>
          </a:extLst>
        </xdr:cNvPr>
        <xdr:cNvSpPr txBox="1"/>
      </xdr:nvSpPr>
      <xdr:spPr>
        <a:xfrm>
          <a:off x="10186112" y="517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60638</xdr:rowOff>
    </xdr:from>
    <xdr:ext cx="469744" cy="259045"/>
    <xdr:sp macro="" textlink="">
      <xdr:nvSpPr>
        <xdr:cNvPr id="159" name="n_1mainValue債務償還比率">
          <a:extLst>
            <a:ext uri="{FF2B5EF4-FFF2-40B4-BE49-F238E27FC236}">
              <a16:creationId xmlns:a16="http://schemas.microsoft.com/office/drawing/2014/main" id="{AD4F8E5F-A0FA-426F-9BAC-0499B6D59894}"/>
            </a:ext>
          </a:extLst>
        </xdr:cNvPr>
        <xdr:cNvSpPr txBox="1"/>
      </xdr:nvSpPr>
      <xdr:spPr>
        <a:xfrm>
          <a:off x="12185092" y="441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55721</xdr:rowOff>
    </xdr:from>
    <xdr:ext cx="469744" cy="259045"/>
    <xdr:sp macro="" textlink="">
      <xdr:nvSpPr>
        <xdr:cNvPr id="160" name="n_2mainValue債務償還比率">
          <a:extLst>
            <a:ext uri="{FF2B5EF4-FFF2-40B4-BE49-F238E27FC236}">
              <a16:creationId xmlns:a16="http://schemas.microsoft.com/office/drawing/2014/main" id="{36925D9D-FFCC-4D39-9E7A-20161FBDE954}"/>
            </a:ext>
          </a:extLst>
        </xdr:cNvPr>
        <xdr:cNvSpPr txBox="1"/>
      </xdr:nvSpPr>
      <xdr:spPr>
        <a:xfrm>
          <a:off x="11527232" y="44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33771</xdr:rowOff>
    </xdr:from>
    <xdr:ext cx="469744" cy="259045"/>
    <xdr:sp macro="" textlink="">
      <xdr:nvSpPr>
        <xdr:cNvPr id="161" name="n_3mainValue債務償還比率">
          <a:extLst>
            <a:ext uri="{FF2B5EF4-FFF2-40B4-BE49-F238E27FC236}">
              <a16:creationId xmlns:a16="http://schemas.microsoft.com/office/drawing/2014/main" id="{C5788D0A-72CC-4A70-BD72-8778DB45C1A8}"/>
            </a:ext>
          </a:extLst>
        </xdr:cNvPr>
        <xdr:cNvSpPr txBox="1"/>
      </xdr:nvSpPr>
      <xdr:spPr>
        <a:xfrm>
          <a:off x="10856672" y="43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151366</xdr:rowOff>
    </xdr:from>
    <xdr:ext cx="469744" cy="259045"/>
    <xdr:sp macro="" textlink="">
      <xdr:nvSpPr>
        <xdr:cNvPr id="162" name="n_4mainValue債務償還比率">
          <a:extLst>
            <a:ext uri="{FF2B5EF4-FFF2-40B4-BE49-F238E27FC236}">
              <a16:creationId xmlns:a16="http://schemas.microsoft.com/office/drawing/2014/main" id="{BC1F3AE1-7608-4CBC-93D7-6CA83293010A}"/>
            </a:ext>
          </a:extLst>
        </xdr:cNvPr>
        <xdr:cNvSpPr txBox="1"/>
      </xdr:nvSpPr>
      <xdr:spPr>
        <a:xfrm>
          <a:off x="10186112" y="43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973A369-23A2-478B-822B-45FFE4D25385}"/>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8AB0A42-2575-46DD-9567-67DE4588CCD5}"/>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20ED01A-3116-4DE7-8609-A1F09A0F224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2F68C68-2FE3-4A9E-9BF4-61B54956C3FF}"/>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2A0CEAF-C304-4D2F-A36D-8F28C3390DC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B5F0262-C06C-47EE-9E8D-8DE3D60D50C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90CF18-A792-4EA9-ABD6-8B8100120F0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2D013C-1E45-4555-97FF-C7A0E6BABA4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CCA997-6541-4EB0-A280-9C3BFFC993D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50118D-07B0-464B-BF01-5E5505D69EF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559D3A-F7B7-4D12-B93F-DBFCD4353C8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1D739B-92B9-4211-86B5-33E00C8B266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339B13-9B77-46BB-8CB7-107DEE4BA82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0E0D77-BFD5-4801-85E5-045041CB9AB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9C3725-78DB-460F-A7DE-5EB8978C6A8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CF7F3C-02E7-4935-A3EE-7C61F8C2487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F229FB-D61B-4138-B4D6-345A4BE37DD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C5CAD1-0057-4AF9-A4B8-11075860C8F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7555C9-9E54-4CB6-8F15-38AFABF1259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95E95A-F560-456C-A964-3FC90C96C42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A3254F-14A5-48DC-9FB9-502F2092923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8DD67C-40B4-4E7A-A831-AF70E0D14C6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7CF8CC-8DD8-407E-BB66-8C17B37705E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15296F-B742-4A59-BBF9-8347ABC81FC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CDE333-BE79-43DF-8DD2-579DDC7CB18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81FA93-A3E5-4CEC-839E-2E604A05B7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0E17EA-D9A3-426E-A4B8-A7CD6F56F67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A4896A-C49E-4DD3-B78E-2848BA6FC1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6486F1-4341-4C24-A042-C5FCA7290EB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B46399-BD59-45CC-A0F4-61505EC3D81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EA9750-6904-4E70-88A4-26E1449F521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CE419D-E741-43D7-AF8D-5E738D0AFEC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EFFFA0-AFA0-4C59-9CE1-D83F5284BD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81637A-C904-4796-B7FA-0B42EA43E2D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98CB3A-8681-4671-A91A-C15A4586D9B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4AD310-A64B-473F-91DC-DEB1F59E914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B6ECCD-449E-4519-BB59-CABAF688D8E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FB5965-E60D-46A3-A4B4-9CE32998E42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87B6E4-369D-47B2-9BC9-4E8AF3535FB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9ABC14-139B-45FB-B976-8D09973494E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CF2EA8-EE39-4931-9561-0FCC237EEDE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9BF86C-FBBD-427D-97D6-260EB2FEA16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470963-6619-4B08-9E95-694DAECE93E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4BC1DD-C75F-4668-B6E4-28A22F30AB5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F4B83B-35FE-497E-814E-29543D2AB36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DB9200-5109-4124-837E-227F09A6054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B5EFDF-F7B1-4C3D-9A4C-84C3B34F197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DB5A16-7212-4163-A185-612988CC515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C7A5BF7-24FA-4018-B468-66094C3CBA7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395B2D-F7C3-4513-AA26-2083970BCF3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8581FD-6934-4D94-840A-138A94BA45B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C47B403-432D-4706-9BE4-7A9361C2FA9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B9FAE4-25DD-4BD1-B897-7ECF28A4E24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3EFD1A-2AD4-464B-9877-6D81EC63EB1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777699A-9F96-4908-8541-70ED3B7A228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1B2670-D47D-4F54-A69D-2756B59E0A1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ACEECD-3F79-4AD8-9D0D-7B400A6E08E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B14E61-0E67-4869-A5FF-A7589BDC649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6C4556-6125-41D5-82CC-D28386E2ADD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3DD6B66-2772-4691-9D79-D2EC8868431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FA78A3-4F5D-48C9-BD02-5DB13AE1948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CC34DB54-E5DB-4030-B49E-B93361950679}"/>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AE643A27-713D-4019-ACE6-79B24E22461E}"/>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6A5604CD-F0F3-42AF-B050-656A4055D5AA}"/>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B322B174-413C-493A-951A-736C7C9CF3E8}"/>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72B0D386-954E-498D-AC21-DFB916E03379}"/>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87921D0E-6C87-45EB-8409-7F433E84CC51}"/>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FDFCFC1-DB80-4779-BBCC-52FC9C493261}"/>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99B2163-6B26-4309-A977-219A59C9A966}"/>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a:extLst>
            <a:ext uri="{FF2B5EF4-FFF2-40B4-BE49-F238E27FC236}">
              <a16:creationId xmlns:a16="http://schemas.microsoft.com/office/drawing/2014/main" id="{B47030FE-AE18-420C-BB87-E045BF2123A4}"/>
            </a:ext>
          </a:extLst>
        </xdr:cNvPr>
        <xdr:cNvSpPr/>
      </xdr:nvSpPr>
      <xdr:spPr>
        <a:xfrm>
          <a:off x="25146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B3E2CDBA-EA31-4F2F-B749-97FC96C10A38}"/>
            </a:ext>
          </a:extLst>
        </xdr:cNvPr>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a:extLst>
            <a:ext uri="{FF2B5EF4-FFF2-40B4-BE49-F238E27FC236}">
              <a16:creationId xmlns:a16="http://schemas.microsoft.com/office/drawing/2014/main" id="{AB68DFDD-38F2-4E04-91E2-5EEE4F7BD3CC}"/>
            </a:ext>
          </a:extLst>
        </xdr:cNvPr>
        <xdr:cNvSpPr/>
      </xdr:nvSpPr>
      <xdr:spPr>
        <a:xfrm>
          <a:off x="96520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AC4490-8E05-40B9-94C5-E96C5E9B05D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D04190-A4E1-40D5-A9FC-33A725292CC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53BDBD-300E-481F-ACD9-64C6703E5FD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8F9A90-E2C3-4BDB-89DF-69B3B07234F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6D7ED6-D4B9-4B40-97D0-0EA42A77A05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a:extLst>
            <a:ext uri="{FF2B5EF4-FFF2-40B4-BE49-F238E27FC236}">
              <a16:creationId xmlns:a16="http://schemas.microsoft.com/office/drawing/2014/main" id="{AD3D722A-AD80-4EC6-A901-21832592B10F}"/>
            </a:ext>
          </a:extLst>
        </xdr:cNvPr>
        <xdr:cNvSpPr/>
      </xdr:nvSpPr>
      <xdr:spPr>
        <a:xfrm>
          <a:off x="403606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a:extLst>
            <a:ext uri="{FF2B5EF4-FFF2-40B4-BE49-F238E27FC236}">
              <a16:creationId xmlns:a16="http://schemas.microsoft.com/office/drawing/2014/main" id="{DEE2F586-C054-41A0-AEBC-C8E792A293D7}"/>
            </a:ext>
          </a:extLst>
        </xdr:cNvPr>
        <xdr:cNvSpPr txBox="1"/>
      </xdr:nvSpPr>
      <xdr:spPr>
        <a:xfrm>
          <a:off x="412496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FBA39EC9-3FB6-4F25-BF4D-A110581D7C97}"/>
            </a:ext>
          </a:extLst>
        </xdr:cNvPr>
        <xdr:cNvSpPr/>
      </xdr:nvSpPr>
      <xdr:spPr>
        <a:xfrm>
          <a:off x="3312160" y="6302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7620</xdr:rowOff>
    </xdr:to>
    <xdr:cxnSp macro="">
      <xdr:nvCxnSpPr>
        <xdr:cNvPr id="76" name="直線コネクタ 75">
          <a:extLst>
            <a:ext uri="{FF2B5EF4-FFF2-40B4-BE49-F238E27FC236}">
              <a16:creationId xmlns:a16="http://schemas.microsoft.com/office/drawing/2014/main" id="{F4F5EE49-8A85-416E-B281-0B56985D0737}"/>
            </a:ext>
          </a:extLst>
        </xdr:cNvPr>
        <xdr:cNvCxnSpPr/>
      </xdr:nvCxnSpPr>
      <xdr:spPr>
        <a:xfrm>
          <a:off x="3355340" y="635317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C3ED8F44-8922-499E-97B3-22E07660F783}"/>
            </a:ext>
          </a:extLst>
        </xdr:cNvPr>
        <xdr:cNvSpPr/>
      </xdr:nvSpPr>
      <xdr:spPr>
        <a:xfrm>
          <a:off x="251460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EF17A428-3AE3-4FD8-B63C-3BC63A9099BA}"/>
            </a:ext>
          </a:extLst>
        </xdr:cNvPr>
        <xdr:cNvCxnSpPr/>
      </xdr:nvCxnSpPr>
      <xdr:spPr>
        <a:xfrm>
          <a:off x="2565400" y="63246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9" name="n_1aveValue【道路】&#10;有形固定資産減価償却率">
          <a:extLst>
            <a:ext uri="{FF2B5EF4-FFF2-40B4-BE49-F238E27FC236}">
              <a16:creationId xmlns:a16="http://schemas.microsoft.com/office/drawing/2014/main" id="{E5F33480-741D-4149-A23E-17223CE5F31E}"/>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0" name="n_2aveValue【道路】&#10;有形固定資産減価償却率">
          <a:extLst>
            <a:ext uri="{FF2B5EF4-FFF2-40B4-BE49-F238E27FC236}">
              <a16:creationId xmlns:a16="http://schemas.microsoft.com/office/drawing/2014/main" id="{538F4681-8EDD-4F40-B5BC-EAFA78A90459}"/>
            </a:ext>
          </a:extLst>
        </xdr:cNvPr>
        <xdr:cNvSpPr txBox="1"/>
      </xdr:nvSpPr>
      <xdr:spPr>
        <a:xfrm>
          <a:off x="23857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1" name="n_3aveValue【道路】&#10;有形固定資産減価償却率">
          <a:extLst>
            <a:ext uri="{FF2B5EF4-FFF2-40B4-BE49-F238E27FC236}">
              <a16:creationId xmlns:a16="http://schemas.microsoft.com/office/drawing/2014/main" id="{E00AFC25-D839-4258-8DE9-9AC05697A68D}"/>
            </a:ext>
          </a:extLst>
        </xdr:cNvPr>
        <xdr:cNvSpPr txBox="1"/>
      </xdr:nvSpPr>
      <xdr:spPr>
        <a:xfrm>
          <a:off x="16110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2" name="n_4aveValue【道路】&#10;有形固定資産減価償却率">
          <a:extLst>
            <a:ext uri="{FF2B5EF4-FFF2-40B4-BE49-F238E27FC236}">
              <a16:creationId xmlns:a16="http://schemas.microsoft.com/office/drawing/2014/main" id="{709788BC-249D-494F-8FCA-595129B4E20E}"/>
            </a:ext>
          </a:extLst>
        </xdr:cNvPr>
        <xdr:cNvSpPr txBox="1"/>
      </xdr:nvSpPr>
      <xdr:spPr>
        <a:xfrm>
          <a:off x="8363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3" name="n_1mainValue【道路】&#10;有形固定資産減価償却率">
          <a:extLst>
            <a:ext uri="{FF2B5EF4-FFF2-40B4-BE49-F238E27FC236}">
              <a16:creationId xmlns:a16="http://schemas.microsoft.com/office/drawing/2014/main" id="{7CBF84FB-85A7-460D-9D5D-86E634C44B0B}"/>
            </a:ext>
          </a:extLst>
        </xdr:cNvPr>
        <xdr:cNvSpPr txBox="1"/>
      </xdr:nvSpPr>
      <xdr:spPr>
        <a:xfrm>
          <a:off x="317056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4" name="n_2mainValue【道路】&#10;有形固定資産減価償却率">
          <a:extLst>
            <a:ext uri="{FF2B5EF4-FFF2-40B4-BE49-F238E27FC236}">
              <a16:creationId xmlns:a16="http://schemas.microsoft.com/office/drawing/2014/main" id="{08269C6C-30A2-4265-9A68-06F9FF7302AC}"/>
            </a:ext>
          </a:extLst>
        </xdr:cNvPr>
        <xdr:cNvSpPr txBox="1"/>
      </xdr:nvSpPr>
      <xdr:spPr>
        <a:xfrm>
          <a:off x="238570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28C5580-F842-42F0-A5CF-CAC8D91604B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E78ACF9-579A-4BD8-B733-05C45C4EFF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94831A9-962A-4842-A35F-569F7824D08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84C702C-CD25-43D3-9128-1D3D92711D2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3716CD9-AB99-46E9-8120-12CB17D07A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E17CD62-2D6D-48B6-BBAB-D8FBFE14EBC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A7D8EADC-FDD9-46CD-ABF1-12A34D2C7AC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A47C2FA-485D-4465-AC56-92D6C33C79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D92EA6B-48B2-463D-A4F1-81E6D68D145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5688C03-D673-4EA6-9031-35BA249088D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D196BBE6-62BF-42C0-8BE0-7D2EBDA26DC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DD977F29-4CED-4212-8284-227D054233F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404B06E7-2B0E-4B81-A39E-21A3D8EF878A}"/>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17ECD5F5-1F1E-48D6-86FA-1DB9CA788D2A}"/>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C37D623-3CB2-4C4E-BF00-770B0FB73B8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4F4759BA-A11D-440E-A5C2-1C285AFE6464}"/>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24A89C2D-8FD2-4E45-87FC-14568E943D4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6801F1B7-5D74-4D61-88D3-9B6134422264}"/>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D8FC8DC-1DD2-4BCD-93AE-B004A3AC014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89085D48-F86F-4FAE-B773-A7275F82B21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87B740F2-E152-4B99-ABE2-32A449548E7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6" name="直線コネクタ 105">
          <a:extLst>
            <a:ext uri="{FF2B5EF4-FFF2-40B4-BE49-F238E27FC236}">
              <a16:creationId xmlns:a16="http://schemas.microsoft.com/office/drawing/2014/main" id="{57A49ED6-6669-4524-A721-E77EDFAD881A}"/>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7" name="【道路】&#10;一人当たり延長最小値テキスト">
          <a:extLst>
            <a:ext uri="{FF2B5EF4-FFF2-40B4-BE49-F238E27FC236}">
              <a16:creationId xmlns:a16="http://schemas.microsoft.com/office/drawing/2014/main" id="{14FF9357-BC13-48DC-935E-B397296088D4}"/>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8" name="直線コネクタ 107">
          <a:extLst>
            <a:ext uri="{FF2B5EF4-FFF2-40B4-BE49-F238E27FC236}">
              <a16:creationId xmlns:a16="http://schemas.microsoft.com/office/drawing/2014/main" id="{513F05AE-6F7A-4F67-B1F8-F40A74ECDD7B}"/>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9" name="【道路】&#10;一人当たり延長最大値テキスト">
          <a:extLst>
            <a:ext uri="{FF2B5EF4-FFF2-40B4-BE49-F238E27FC236}">
              <a16:creationId xmlns:a16="http://schemas.microsoft.com/office/drawing/2014/main" id="{1B26142B-527E-407B-9966-23151D446CEF}"/>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0" name="直線コネクタ 109">
          <a:extLst>
            <a:ext uri="{FF2B5EF4-FFF2-40B4-BE49-F238E27FC236}">
              <a16:creationId xmlns:a16="http://schemas.microsoft.com/office/drawing/2014/main" id="{B5B8EEC4-76C2-4195-B7C0-F78392976D1D}"/>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1" name="【道路】&#10;一人当たり延長平均値テキスト">
          <a:extLst>
            <a:ext uri="{FF2B5EF4-FFF2-40B4-BE49-F238E27FC236}">
              <a16:creationId xmlns:a16="http://schemas.microsoft.com/office/drawing/2014/main" id="{0338EBE8-223C-4A3A-8972-32BAF0C82C2E}"/>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2" name="フローチャート: 判断 111">
          <a:extLst>
            <a:ext uri="{FF2B5EF4-FFF2-40B4-BE49-F238E27FC236}">
              <a16:creationId xmlns:a16="http://schemas.microsoft.com/office/drawing/2014/main" id="{C1D7230F-F62C-4F37-A3F6-6CAEFE39E1BD}"/>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3" name="フローチャート: 判断 112">
          <a:extLst>
            <a:ext uri="{FF2B5EF4-FFF2-40B4-BE49-F238E27FC236}">
              <a16:creationId xmlns:a16="http://schemas.microsoft.com/office/drawing/2014/main" id="{1E9EF03A-FE07-44C1-974D-2E7FB7BB6C4F}"/>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14" name="フローチャート: 判断 113">
          <a:extLst>
            <a:ext uri="{FF2B5EF4-FFF2-40B4-BE49-F238E27FC236}">
              <a16:creationId xmlns:a16="http://schemas.microsoft.com/office/drawing/2014/main" id="{41B50FB4-3244-44BF-B250-8B8BF52A9BD5}"/>
            </a:ext>
          </a:extLst>
        </xdr:cNvPr>
        <xdr:cNvSpPr/>
      </xdr:nvSpPr>
      <xdr:spPr>
        <a:xfrm>
          <a:off x="7670800" y="6668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15" name="フローチャート: 判断 114">
          <a:extLst>
            <a:ext uri="{FF2B5EF4-FFF2-40B4-BE49-F238E27FC236}">
              <a16:creationId xmlns:a16="http://schemas.microsoft.com/office/drawing/2014/main" id="{0B1A7DC1-A632-4DB0-BB21-CCF626BDEABC}"/>
            </a:ext>
          </a:extLst>
        </xdr:cNvPr>
        <xdr:cNvSpPr/>
      </xdr:nvSpPr>
      <xdr:spPr>
        <a:xfrm>
          <a:off x="6873240" y="6682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16" name="フローチャート: 判断 115">
          <a:extLst>
            <a:ext uri="{FF2B5EF4-FFF2-40B4-BE49-F238E27FC236}">
              <a16:creationId xmlns:a16="http://schemas.microsoft.com/office/drawing/2014/main" id="{57F8F0C1-C10F-4535-8C86-ED1EF1DB62B9}"/>
            </a:ext>
          </a:extLst>
        </xdr:cNvPr>
        <xdr:cNvSpPr/>
      </xdr:nvSpPr>
      <xdr:spPr>
        <a:xfrm>
          <a:off x="6098540" y="6692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E92C778-05AD-492D-BCCC-AD9BE8EEED7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8DD66BA-4353-4225-AAEA-D41018A4D9D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A655F66-3C40-403A-8054-FE0E53BF63E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392CAC5-3971-49AC-9365-5F079532B54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1A48788-94CB-4D2A-BDDE-894AD390CD8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17957</xdr:rowOff>
    </xdr:from>
    <xdr:to>
      <xdr:col>55</xdr:col>
      <xdr:colOff>50800</xdr:colOff>
      <xdr:row>40</xdr:row>
      <xdr:rowOff>119557</xdr:rowOff>
    </xdr:to>
    <xdr:sp macro="" textlink="">
      <xdr:nvSpPr>
        <xdr:cNvPr id="122" name="楕円 121">
          <a:extLst>
            <a:ext uri="{FF2B5EF4-FFF2-40B4-BE49-F238E27FC236}">
              <a16:creationId xmlns:a16="http://schemas.microsoft.com/office/drawing/2014/main" id="{6AB226B6-A6E3-4AF8-A0C0-C63096DAB97F}"/>
            </a:ext>
          </a:extLst>
        </xdr:cNvPr>
        <xdr:cNvSpPr/>
      </xdr:nvSpPr>
      <xdr:spPr>
        <a:xfrm>
          <a:off x="9192260" y="6723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167834</xdr:rowOff>
    </xdr:from>
    <xdr:ext cx="534377" cy="259045"/>
    <xdr:sp macro="" textlink="">
      <xdr:nvSpPr>
        <xdr:cNvPr id="123" name="【道路】&#10;一人当たり延長該当値テキスト">
          <a:extLst>
            <a:ext uri="{FF2B5EF4-FFF2-40B4-BE49-F238E27FC236}">
              <a16:creationId xmlns:a16="http://schemas.microsoft.com/office/drawing/2014/main" id="{5D32A355-8925-4847-A2A6-390E4B1E3CBB}"/>
            </a:ext>
          </a:extLst>
        </xdr:cNvPr>
        <xdr:cNvSpPr txBox="1"/>
      </xdr:nvSpPr>
      <xdr:spPr>
        <a:xfrm>
          <a:off x="9258300" y="67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20188</xdr:rowOff>
    </xdr:from>
    <xdr:to>
      <xdr:col>50</xdr:col>
      <xdr:colOff>165100</xdr:colOff>
      <xdr:row>40</xdr:row>
      <xdr:rowOff>121788</xdr:rowOff>
    </xdr:to>
    <xdr:sp macro="" textlink="">
      <xdr:nvSpPr>
        <xdr:cNvPr id="124" name="楕円 123">
          <a:extLst>
            <a:ext uri="{FF2B5EF4-FFF2-40B4-BE49-F238E27FC236}">
              <a16:creationId xmlns:a16="http://schemas.microsoft.com/office/drawing/2014/main" id="{03E86465-3CBA-41F0-AE3D-7A68267414F6}"/>
            </a:ext>
          </a:extLst>
        </xdr:cNvPr>
        <xdr:cNvSpPr/>
      </xdr:nvSpPr>
      <xdr:spPr>
        <a:xfrm>
          <a:off x="8445500" y="67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68757</xdr:rowOff>
    </xdr:from>
    <xdr:to>
      <xdr:col>55</xdr:col>
      <xdr:colOff>0</xdr:colOff>
      <xdr:row>40</xdr:row>
      <xdr:rowOff>70988</xdr:rowOff>
    </xdr:to>
    <xdr:cxnSp macro="">
      <xdr:nvCxnSpPr>
        <xdr:cNvPr id="125" name="直線コネクタ 124">
          <a:extLst>
            <a:ext uri="{FF2B5EF4-FFF2-40B4-BE49-F238E27FC236}">
              <a16:creationId xmlns:a16="http://schemas.microsoft.com/office/drawing/2014/main" id="{F04D01AD-B042-4B2D-973F-099DEF993F73}"/>
            </a:ext>
          </a:extLst>
        </xdr:cNvPr>
        <xdr:cNvCxnSpPr/>
      </xdr:nvCxnSpPr>
      <xdr:spPr>
        <a:xfrm flipV="1">
          <a:off x="8496300" y="6774357"/>
          <a:ext cx="7239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23261</xdr:rowOff>
    </xdr:from>
    <xdr:to>
      <xdr:col>46</xdr:col>
      <xdr:colOff>38100</xdr:colOff>
      <xdr:row>40</xdr:row>
      <xdr:rowOff>124861</xdr:rowOff>
    </xdr:to>
    <xdr:sp macro="" textlink="">
      <xdr:nvSpPr>
        <xdr:cNvPr id="126" name="楕円 125">
          <a:extLst>
            <a:ext uri="{FF2B5EF4-FFF2-40B4-BE49-F238E27FC236}">
              <a16:creationId xmlns:a16="http://schemas.microsoft.com/office/drawing/2014/main" id="{34285F40-83AB-42AB-91EB-9B2D35E6EE9B}"/>
            </a:ext>
          </a:extLst>
        </xdr:cNvPr>
        <xdr:cNvSpPr/>
      </xdr:nvSpPr>
      <xdr:spPr>
        <a:xfrm>
          <a:off x="7670800" y="6728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70988</xdr:rowOff>
    </xdr:from>
    <xdr:to>
      <xdr:col>50</xdr:col>
      <xdr:colOff>114300</xdr:colOff>
      <xdr:row>40</xdr:row>
      <xdr:rowOff>74061</xdr:rowOff>
    </xdr:to>
    <xdr:cxnSp macro="">
      <xdr:nvCxnSpPr>
        <xdr:cNvPr id="127" name="直線コネクタ 126">
          <a:extLst>
            <a:ext uri="{FF2B5EF4-FFF2-40B4-BE49-F238E27FC236}">
              <a16:creationId xmlns:a16="http://schemas.microsoft.com/office/drawing/2014/main" id="{2F294A10-5941-4914-8749-E5010D08B760}"/>
            </a:ext>
          </a:extLst>
        </xdr:cNvPr>
        <xdr:cNvCxnSpPr/>
      </xdr:nvCxnSpPr>
      <xdr:spPr>
        <a:xfrm flipV="1">
          <a:off x="7713980" y="6776588"/>
          <a:ext cx="78232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28" name="n_1aveValue【道路】&#10;一人当たり延長">
          <a:extLst>
            <a:ext uri="{FF2B5EF4-FFF2-40B4-BE49-F238E27FC236}">
              <a16:creationId xmlns:a16="http://schemas.microsoft.com/office/drawing/2014/main" id="{C57CF4C0-3633-469D-9162-B756111062F0}"/>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77288</xdr:rowOff>
    </xdr:from>
    <xdr:ext cx="534377" cy="259045"/>
    <xdr:sp macro="" textlink="">
      <xdr:nvSpPr>
        <xdr:cNvPr id="129" name="n_2aveValue【道路】&#10;一人当たり延長">
          <a:extLst>
            <a:ext uri="{FF2B5EF4-FFF2-40B4-BE49-F238E27FC236}">
              <a16:creationId xmlns:a16="http://schemas.microsoft.com/office/drawing/2014/main" id="{C67F21E7-7C35-40BB-A150-6D521B29898D}"/>
            </a:ext>
          </a:extLst>
        </xdr:cNvPr>
        <xdr:cNvSpPr txBox="1"/>
      </xdr:nvSpPr>
      <xdr:spPr>
        <a:xfrm>
          <a:off x="7477271" y="64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90958</xdr:rowOff>
    </xdr:from>
    <xdr:ext cx="534377" cy="259045"/>
    <xdr:sp macro="" textlink="">
      <xdr:nvSpPr>
        <xdr:cNvPr id="130" name="n_3aveValue【道路】&#10;一人当たり延長">
          <a:extLst>
            <a:ext uri="{FF2B5EF4-FFF2-40B4-BE49-F238E27FC236}">
              <a16:creationId xmlns:a16="http://schemas.microsoft.com/office/drawing/2014/main" id="{3C28AE81-0F18-48A0-9705-A59C6613E59E}"/>
            </a:ext>
          </a:extLst>
        </xdr:cNvPr>
        <xdr:cNvSpPr txBox="1"/>
      </xdr:nvSpPr>
      <xdr:spPr>
        <a:xfrm>
          <a:off x="6702571" y="64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101675</xdr:rowOff>
    </xdr:from>
    <xdr:ext cx="534377" cy="259045"/>
    <xdr:sp macro="" textlink="">
      <xdr:nvSpPr>
        <xdr:cNvPr id="131" name="n_4aveValue【道路】&#10;一人当たり延長">
          <a:extLst>
            <a:ext uri="{FF2B5EF4-FFF2-40B4-BE49-F238E27FC236}">
              <a16:creationId xmlns:a16="http://schemas.microsoft.com/office/drawing/2014/main" id="{9E355C68-7F02-4ED8-AAC1-56E256DA6D40}"/>
            </a:ext>
          </a:extLst>
        </xdr:cNvPr>
        <xdr:cNvSpPr txBox="1"/>
      </xdr:nvSpPr>
      <xdr:spPr>
        <a:xfrm>
          <a:off x="5905011" y="64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112915</xdr:rowOff>
    </xdr:from>
    <xdr:ext cx="534377" cy="259045"/>
    <xdr:sp macro="" textlink="">
      <xdr:nvSpPr>
        <xdr:cNvPr id="132" name="n_1mainValue【道路】&#10;一人当たり延長">
          <a:extLst>
            <a:ext uri="{FF2B5EF4-FFF2-40B4-BE49-F238E27FC236}">
              <a16:creationId xmlns:a16="http://schemas.microsoft.com/office/drawing/2014/main" id="{25DC3373-8FB2-4C00-B3EF-800BC971AB44}"/>
            </a:ext>
          </a:extLst>
        </xdr:cNvPr>
        <xdr:cNvSpPr txBox="1"/>
      </xdr:nvSpPr>
      <xdr:spPr>
        <a:xfrm>
          <a:off x="8239271" y="68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115988</xdr:rowOff>
    </xdr:from>
    <xdr:ext cx="534377" cy="259045"/>
    <xdr:sp macro="" textlink="">
      <xdr:nvSpPr>
        <xdr:cNvPr id="133" name="n_2mainValue【道路】&#10;一人当たり延長">
          <a:extLst>
            <a:ext uri="{FF2B5EF4-FFF2-40B4-BE49-F238E27FC236}">
              <a16:creationId xmlns:a16="http://schemas.microsoft.com/office/drawing/2014/main" id="{CE4F0AD3-13FA-4A6D-A9CD-98541264D3D1}"/>
            </a:ext>
          </a:extLst>
        </xdr:cNvPr>
        <xdr:cNvSpPr txBox="1"/>
      </xdr:nvSpPr>
      <xdr:spPr>
        <a:xfrm>
          <a:off x="7477271" y="68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59A73451-DEC9-4C03-A45A-4E61464B6F9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5D940857-08B9-4F58-946A-873EF959473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DF855446-666B-44EA-9216-F32546D2C89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A22E277A-9C32-4B02-A27C-885E060E80B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23A12FD5-49CD-4D7E-9F43-F34672C6F40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22B9EC9F-77B6-4F46-A232-D268960FFE8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D9D35556-BA48-4C87-97A3-1885671BE21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BE41BDFF-DDA4-45DB-8A04-8FAB751C097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D38D6A48-D746-4334-AE03-1A5CFD2A7D8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38470475-F637-4434-A830-5D8B6CD94BB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6C5A989E-E9C0-4BB2-A6E0-CBCE57DB9E4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A040180D-1B61-4B44-BBEE-F9B822EF8E4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7A2A07D7-0BD7-4AA1-8392-04F794C097B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826323D7-58C5-42D8-941F-15632B1D6ED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92AD78C5-D9CA-4901-A1E8-02749765922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6B69C5B2-563D-496D-ACC5-A48F7A03532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BFD6B316-E623-4D36-96E0-17B80853CC2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DBC35939-1836-4CF0-BDA7-A62F0017A72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6D08D844-3A8E-462D-A02B-2A6B7F11F29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A4DE9B50-75C5-4DE2-89C2-C7C9F83529A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AC7545AC-C848-4435-9E56-86C976CC6A9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27283CAF-1107-469E-BC19-A5936086924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6209F50B-AC5A-4BA9-8046-9108D12AE01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7890739-CB32-41C2-B9E0-405A2934CB8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F40682F7-0150-471F-A7F1-50F297F5F11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59" name="直線コネクタ 158">
          <a:extLst>
            <a:ext uri="{FF2B5EF4-FFF2-40B4-BE49-F238E27FC236}">
              <a16:creationId xmlns:a16="http://schemas.microsoft.com/office/drawing/2014/main" id="{05758380-8F92-435E-B3A7-D5E292E8AC92}"/>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4332EDA2-4C66-49A8-8E73-274FE302A42A}"/>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61" name="直線コネクタ 160">
          <a:extLst>
            <a:ext uri="{FF2B5EF4-FFF2-40B4-BE49-F238E27FC236}">
              <a16:creationId xmlns:a16="http://schemas.microsoft.com/office/drawing/2014/main" id="{7FDB194E-8D9D-4ECD-A3C4-AAA8EE694CFC}"/>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9D9DC36-BE41-43C0-A217-1E6196C12A22}"/>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3" name="直線コネクタ 162">
          <a:extLst>
            <a:ext uri="{FF2B5EF4-FFF2-40B4-BE49-F238E27FC236}">
              <a16:creationId xmlns:a16="http://schemas.microsoft.com/office/drawing/2014/main" id="{B1EA9F8C-9B6A-4726-A450-4682AA33EC1B}"/>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AE321358-6975-468D-A5B0-06A9EA85B7D8}"/>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65" name="フローチャート: 判断 164">
          <a:extLst>
            <a:ext uri="{FF2B5EF4-FFF2-40B4-BE49-F238E27FC236}">
              <a16:creationId xmlns:a16="http://schemas.microsoft.com/office/drawing/2014/main" id="{68D6103A-D0FC-41FC-BB9C-1AE3D823B02D}"/>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66" name="フローチャート: 判断 165">
          <a:extLst>
            <a:ext uri="{FF2B5EF4-FFF2-40B4-BE49-F238E27FC236}">
              <a16:creationId xmlns:a16="http://schemas.microsoft.com/office/drawing/2014/main" id="{B738D509-E2C4-4767-94F6-3D76012864F9}"/>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67" name="フローチャート: 判断 166">
          <a:extLst>
            <a:ext uri="{FF2B5EF4-FFF2-40B4-BE49-F238E27FC236}">
              <a16:creationId xmlns:a16="http://schemas.microsoft.com/office/drawing/2014/main" id="{8DA91B13-3022-4725-A447-17FA5CEC0F34}"/>
            </a:ext>
          </a:extLst>
        </xdr:cNvPr>
        <xdr:cNvSpPr/>
      </xdr:nvSpPr>
      <xdr:spPr>
        <a:xfrm>
          <a:off x="251460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68" name="フローチャート: 判断 167">
          <a:extLst>
            <a:ext uri="{FF2B5EF4-FFF2-40B4-BE49-F238E27FC236}">
              <a16:creationId xmlns:a16="http://schemas.microsoft.com/office/drawing/2014/main" id="{D3A685B1-23A6-47A7-8791-381E8FDF32DB}"/>
            </a:ext>
          </a:extLst>
        </xdr:cNvPr>
        <xdr:cNvSpPr/>
      </xdr:nvSpPr>
      <xdr:spPr>
        <a:xfrm>
          <a:off x="17399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69" name="フローチャート: 判断 168">
          <a:extLst>
            <a:ext uri="{FF2B5EF4-FFF2-40B4-BE49-F238E27FC236}">
              <a16:creationId xmlns:a16="http://schemas.microsoft.com/office/drawing/2014/main" id="{754CCAF8-E9D2-43F0-B8D7-A6298309ABD7}"/>
            </a:ext>
          </a:extLst>
        </xdr:cNvPr>
        <xdr:cNvSpPr/>
      </xdr:nvSpPr>
      <xdr:spPr>
        <a:xfrm>
          <a:off x="96520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0AA93BC-FEB5-488C-BD42-937203BFB82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6789202-F286-4BBB-9369-DC005BCF391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4367AB7-AC3F-4D6D-90C7-1A4EA4377E7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C1072A4-B7FE-4345-8463-94F1A7552AC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9804DBE-5AE4-41BF-BC4C-3BFE01CE359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楕円 174">
          <a:extLst>
            <a:ext uri="{FF2B5EF4-FFF2-40B4-BE49-F238E27FC236}">
              <a16:creationId xmlns:a16="http://schemas.microsoft.com/office/drawing/2014/main" id="{B2CA3759-0A6C-4947-9C77-E199A209D7C4}"/>
            </a:ext>
          </a:extLst>
        </xdr:cNvPr>
        <xdr:cNvSpPr/>
      </xdr:nvSpPr>
      <xdr:spPr>
        <a:xfrm>
          <a:off x="403606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61E55DA0-718B-413E-A60B-81EB8874E07B}"/>
            </a:ext>
          </a:extLst>
        </xdr:cNvPr>
        <xdr:cNvSpPr txBox="1"/>
      </xdr:nvSpPr>
      <xdr:spPr>
        <a:xfrm>
          <a:off x="412496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37374</xdr:rowOff>
    </xdr:from>
    <xdr:to>
      <xdr:col>20</xdr:col>
      <xdr:colOff>38100</xdr:colOff>
      <xdr:row>62</xdr:row>
      <xdr:rowOff>138974</xdr:rowOff>
    </xdr:to>
    <xdr:sp macro="" textlink="">
      <xdr:nvSpPr>
        <xdr:cNvPr id="177" name="楕円 176">
          <a:extLst>
            <a:ext uri="{FF2B5EF4-FFF2-40B4-BE49-F238E27FC236}">
              <a16:creationId xmlns:a16="http://schemas.microsoft.com/office/drawing/2014/main" id="{7733C9F7-C258-4F1C-95F2-F55DA8EA9E10}"/>
            </a:ext>
          </a:extLst>
        </xdr:cNvPr>
        <xdr:cNvSpPr/>
      </xdr:nvSpPr>
      <xdr:spPr>
        <a:xfrm>
          <a:off x="3312160" y="10431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88174</xdr:rowOff>
    </xdr:from>
    <xdr:to>
      <xdr:col>24</xdr:col>
      <xdr:colOff>63500</xdr:colOff>
      <xdr:row>62</xdr:row>
      <xdr:rowOff>102870</xdr:rowOff>
    </xdr:to>
    <xdr:cxnSp macro="">
      <xdr:nvCxnSpPr>
        <xdr:cNvPr id="178" name="直線コネクタ 177">
          <a:extLst>
            <a:ext uri="{FF2B5EF4-FFF2-40B4-BE49-F238E27FC236}">
              <a16:creationId xmlns:a16="http://schemas.microsoft.com/office/drawing/2014/main" id="{DDADA58A-217F-4B4C-ABAF-9EAB4AAC3DD6}"/>
            </a:ext>
          </a:extLst>
        </xdr:cNvPr>
        <xdr:cNvCxnSpPr/>
      </xdr:nvCxnSpPr>
      <xdr:spPr>
        <a:xfrm>
          <a:off x="3355340" y="10481854"/>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79" name="楕円 178">
          <a:extLst>
            <a:ext uri="{FF2B5EF4-FFF2-40B4-BE49-F238E27FC236}">
              <a16:creationId xmlns:a16="http://schemas.microsoft.com/office/drawing/2014/main" id="{9CAD8E2A-D1E9-4B2D-AE80-505766E1AAB9}"/>
            </a:ext>
          </a:extLst>
        </xdr:cNvPr>
        <xdr:cNvSpPr/>
      </xdr:nvSpPr>
      <xdr:spPr>
        <a:xfrm>
          <a:off x="2514600" y="104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88174</xdr:rowOff>
    </xdr:to>
    <xdr:cxnSp macro="">
      <xdr:nvCxnSpPr>
        <xdr:cNvPr id="180" name="直線コネクタ 179">
          <a:extLst>
            <a:ext uri="{FF2B5EF4-FFF2-40B4-BE49-F238E27FC236}">
              <a16:creationId xmlns:a16="http://schemas.microsoft.com/office/drawing/2014/main" id="{303D9B73-C609-467E-80B6-EF4E974E2822}"/>
            </a:ext>
          </a:extLst>
        </xdr:cNvPr>
        <xdr:cNvCxnSpPr/>
      </xdr:nvCxnSpPr>
      <xdr:spPr>
        <a:xfrm>
          <a:off x="2565400" y="10467158"/>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808AC86-C7F3-4D41-BD15-4DDC2CA9CDC5}"/>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964B48A9-C8AE-49EB-AF10-68264B607A07}"/>
            </a:ext>
          </a:extLst>
        </xdr:cNvPr>
        <xdr:cNvSpPr txBox="1"/>
      </xdr:nvSpPr>
      <xdr:spPr>
        <a:xfrm>
          <a:off x="238570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CE825C9-7044-422B-91DB-E3D4E69D4B97}"/>
            </a:ext>
          </a:extLst>
        </xdr:cNvPr>
        <xdr:cNvSpPr txBox="1"/>
      </xdr:nvSpPr>
      <xdr:spPr>
        <a:xfrm>
          <a:off x="161100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E95F028D-1384-48FE-BDDB-97C80ED3FE31}"/>
            </a:ext>
          </a:extLst>
        </xdr:cNvPr>
        <xdr:cNvSpPr txBox="1"/>
      </xdr:nvSpPr>
      <xdr:spPr>
        <a:xfrm>
          <a:off x="83630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130101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853452DA-859A-4371-BF4D-EE4FC4DE2473}"/>
            </a:ext>
          </a:extLst>
        </xdr:cNvPr>
        <xdr:cNvSpPr txBox="1"/>
      </xdr:nvSpPr>
      <xdr:spPr>
        <a:xfrm>
          <a:off x="317056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C014EF53-A89F-4D90-95E1-55AFB56AA1A2}"/>
            </a:ext>
          </a:extLst>
        </xdr:cNvPr>
        <xdr:cNvSpPr txBox="1"/>
      </xdr:nvSpPr>
      <xdr:spPr>
        <a:xfrm>
          <a:off x="2385704" y="1050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462CA00C-0AB7-40EF-A4B2-A83DADB648C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11BB6E70-C6D8-41C0-AE49-D9C8F67918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E242108D-079C-43BE-95EC-34B2AD0B42C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B3A304B-F440-4713-ADE5-A802A0C1BD0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4A8B35EE-4A0E-4087-B5CC-65177638B4E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DE924CC2-6196-4A91-B163-FE39B01CD62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A433D59C-CA1A-45A8-BE98-AC17209585E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5EFEACFA-3379-4373-A143-8FC92E9BAB8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A4EDFFB-0258-439B-8012-AD830D92AE8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58095071-8A6C-494D-9F3F-BD9D109F225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7468BD96-58FE-4109-A145-92B614A0E10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BA41EDE9-AEC8-45BD-B1B4-1BE98479129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BEE976EE-869B-41B0-9A45-3643159FDED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E7485869-D0E5-45EF-8396-8FDC73EED5C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D0B6A410-DFB2-4F23-99BF-1229AD7C241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B49CD8DA-E068-460E-9C5E-9016965C914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94038584-A909-4B34-96FF-3E152C61C98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A89781E2-3036-4E63-84FC-333E532E75DE}"/>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A739973B-A7E5-430C-8B84-F6CAE12CA68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9BA3D5E1-A5F1-4032-B19B-6E5C7E9DE4E7}"/>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294B7BD8-862A-4A1D-965E-1C326EF9CF9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84ADE265-5887-4EF4-AE18-C8A50BA0515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8531330A-44B6-49DD-974A-4ADDFAB0B0E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10" name="直線コネクタ 209">
          <a:extLst>
            <a:ext uri="{FF2B5EF4-FFF2-40B4-BE49-F238E27FC236}">
              <a16:creationId xmlns:a16="http://schemas.microsoft.com/office/drawing/2014/main" id="{ABB3CD12-3F95-45E3-9BD4-561E6701EAC8}"/>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7224A558-57F9-4AE7-9AB7-6A089B46B5A7}"/>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12" name="直線コネクタ 211">
          <a:extLst>
            <a:ext uri="{FF2B5EF4-FFF2-40B4-BE49-F238E27FC236}">
              <a16:creationId xmlns:a16="http://schemas.microsoft.com/office/drawing/2014/main" id="{AB4C64EC-66BD-46C3-8032-3A11FFB65AD3}"/>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4864B908-8887-4955-916E-18A5BFDBB1B2}"/>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14" name="直線コネクタ 213">
          <a:extLst>
            <a:ext uri="{FF2B5EF4-FFF2-40B4-BE49-F238E27FC236}">
              <a16:creationId xmlns:a16="http://schemas.microsoft.com/office/drawing/2014/main" id="{C9D3CFAB-67F1-4E97-910B-CA11FA64C03E}"/>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B1AAA2C3-E659-4F19-A500-3AD19AF936FD}"/>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16" name="フローチャート: 判断 215">
          <a:extLst>
            <a:ext uri="{FF2B5EF4-FFF2-40B4-BE49-F238E27FC236}">
              <a16:creationId xmlns:a16="http://schemas.microsoft.com/office/drawing/2014/main" id="{99B45C07-37E3-4DE8-98E7-03389F871B3F}"/>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17" name="フローチャート: 判断 216">
          <a:extLst>
            <a:ext uri="{FF2B5EF4-FFF2-40B4-BE49-F238E27FC236}">
              <a16:creationId xmlns:a16="http://schemas.microsoft.com/office/drawing/2014/main" id="{5B2333E2-265E-4186-BC06-3A85D6ADCDEE}"/>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18" name="フローチャート: 判断 217">
          <a:extLst>
            <a:ext uri="{FF2B5EF4-FFF2-40B4-BE49-F238E27FC236}">
              <a16:creationId xmlns:a16="http://schemas.microsoft.com/office/drawing/2014/main" id="{C775599C-9A40-4C96-8634-59ECB0E218BC}"/>
            </a:ext>
          </a:extLst>
        </xdr:cNvPr>
        <xdr:cNvSpPr/>
      </xdr:nvSpPr>
      <xdr:spPr>
        <a:xfrm>
          <a:off x="7670800" y="10501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19" name="フローチャート: 判断 218">
          <a:extLst>
            <a:ext uri="{FF2B5EF4-FFF2-40B4-BE49-F238E27FC236}">
              <a16:creationId xmlns:a16="http://schemas.microsoft.com/office/drawing/2014/main" id="{D79131F0-7372-4C0B-9A11-E2699A469973}"/>
            </a:ext>
          </a:extLst>
        </xdr:cNvPr>
        <xdr:cNvSpPr/>
      </xdr:nvSpPr>
      <xdr:spPr>
        <a:xfrm>
          <a:off x="6873240" y="10508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20" name="フローチャート: 判断 219">
          <a:extLst>
            <a:ext uri="{FF2B5EF4-FFF2-40B4-BE49-F238E27FC236}">
              <a16:creationId xmlns:a16="http://schemas.microsoft.com/office/drawing/2014/main" id="{9FE539D6-D57F-4AD8-9080-9E4ECA0BCBAC}"/>
            </a:ext>
          </a:extLst>
        </xdr:cNvPr>
        <xdr:cNvSpPr/>
      </xdr:nvSpPr>
      <xdr:spPr>
        <a:xfrm>
          <a:off x="6098540" y="10527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7715905F-2BC6-4F5B-9583-2DD0797D9EF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79191E5-0A8F-42BC-985B-96FC50A87B3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4039D5A-A569-4BED-8745-CD07AA4C5D7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755107C-6D85-43F5-A230-9BE463A2194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AF0E6DF-C2A9-4C7C-8592-8A3E450E5E2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45871</xdr:rowOff>
    </xdr:from>
    <xdr:to>
      <xdr:col>55</xdr:col>
      <xdr:colOff>50800</xdr:colOff>
      <xdr:row>63</xdr:row>
      <xdr:rowOff>147471</xdr:rowOff>
    </xdr:to>
    <xdr:sp macro="" textlink="">
      <xdr:nvSpPr>
        <xdr:cNvPr id="226" name="楕円 225">
          <a:extLst>
            <a:ext uri="{FF2B5EF4-FFF2-40B4-BE49-F238E27FC236}">
              <a16:creationId xmlns:a16="http://schemas.microsoft.com/office/drawing/2014/main" id="{5F11BFAE-E295-4576-8EF6-CB5B55892C95}"/>
            </a:ext>
          </a:extLst>
        </xdr:cNvPr>
        <xdr:cNvSpPr/>
      </xdr:nvSpPr>
      <xdr:spPr>
        <a:xfrm>
          <a:off x="9192260" y="10607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24298</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AFE83091-6165-45DE-9278-A06966C5753E}"/>
            </a:ext>
          </a:extLst>
        </xdr:cNvPr>
        <xdr:cNvSpPr txBox="1"/>
      </xdr:nvSpPr>
      <xdr:spPr>
        <a:xfrm>
          <a:off x="9258300" y="1058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47294</xdr:rowOff>
    </xdr:from>
    <xdr:to>
      <xdr:col>50</xdr:col>
      <xdr:colOff>165100</xdr:colOff>
      <xdr:row>63</xdr:row>
      <xdr:rowOff>148894</xdr:rowOff>
    </xdr:to>
    <xdr:sp macro="" textlink="">
      <xdr:nvSpPr>
        <xdr:cNvPr id="228" name="楕円 227">
          <a:extLst>
            <a:ext uri="{FF2B5EF4-FFF2-40B4-BE49-F238E27FC236}">
              <a16:creationId xmlns:a16="http://schemas.microsoft.com/office/drawing/2014/main" id="{D33CA78B-694A-4238-B073-14A185E2FC03}"/>
            </a:ext>
          </a:extLst>
        </xdr:cNvPr>
        <xdr:cNvSpPr/>
      </xdr:nvSpPr>
      <xdr:spPr>
        <a:xfrm>
          <a:off x="8445500" y="10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96671</xdr:rowOff>
    </xdr:from>
    <xdr:to>
      <xdr:col>55</xdr:col>
      <xdr:colOff>0</xdr:colOff>
      <xdr:row>63</xdr:row>
      <xdr:rowOff>98094</xdr:rowOff>
    </xdr:to>
    <xdr:cxnSp macro="">
      <xdr:nvCxnSpPr>
        <xdr:cNvPr id="229" name="直線コネクタ 228">
          <a:extLst>
            <a:ext uri="{FF2B5EF4-FFF2-40B4-BE49-F238E27FC236}">
              <a16:creationId xmlns:a16="http://schemas.microsoft.com/office/drawing/2014/main" id="{5007358B-2C01-46DD-8AD9-54F01DEF6686}"/>
            </a:ext>
          </a:extLst>
        </xdr:cNvPr>
        <xdr:cNvCxnSpPr/>
      </xdr:nvCxnSpPr>
      <xdr:spPr>
        <a:xfrm flipV="1">
          <a:off x="8496300" y="10657991"/>
          <a:ext cx="7239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49237</xdr:rowOff>
    </xdr:from>
    <xdr:to>
      <xdr:col>46</xdr:col>
      <xdr:colOff>38100</xdr:colOff>
      <xdr:row>63</xdr:row>
      <xdr:rowOff>150837</xdr:rowOff>
    </xdr:to>
    <xdr:sp macro="" textlink="">
      <xdr:nvSpPr>
        <xdr:cNvPr id="230" name="楕円 229">
          <a:extLst>
            <a:ext uri="{FF2B5EF4-FFF2-40B4-BE49-F238E27FC236}">
              <a16:creationId xmlns:a16="http://schemas.microsoft.com/office/drawing/2014/main" id="{CD23B3C3-B9D8-4209-8E03-7E628F8F2A7C}"/>
            </a:ext>
          </a:extLst>
        </xdr:cNvPr>
        <xdr:cNvSpPr/>
      </xdr:nvSpPr>
      <xdr:spPr>
        <a:xfrm>
          <a:off x="7670800" y="10610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98094</xdr:rowOff>
    </xdr:from>
    <xdr:to>
      <xdr:col>50</xdr:col>
      <xdr:colOff>114300</xdr:colOff>
      <xdr:row>63</xdr:row>
      <xdr:rowOff>100037</xdr:rowOff>
    </xdr:to>
    <xdr:cxnSp macro="">
      <xdr:nvCxnSpPr>
        <xdr:cNvPr id="231" name="直線コネクタ 230">
          <a:extLst>
            <a:ext uri="{FF2B5EF4-FFF2-40B4-BE49-F238E27FC236}">
              <a16:creationId xmlns:a16="http://schemas.microsoft.com/office/drawing/2014/main" id="{9EA9EF02-D35C-4C26-A94C-5A2124A12E10}"/>
            </a:ext>
          </a:extLst>
        </xdr:cNvPr>
        <xdr:cNvCxnSpPr/>
      </xdr:nvCxnSpPr>
      <xdr:spPr>
        <a:xfrm flipV="1">
          <a:off x="7713980" y="10659414"/>
          <a:ext cx="78232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2080625A-C438-4D50-A545-99F856438BD7}"/>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54804</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4B67F409-4654-43AD-8948-A216C900876E}"/>
            </a:ext>
          </a:extLst>
        </xdr:cNvPr>
        <xdr:cNvSpPr txBox="1"/>
      </xdr:nvSpPr>
      <xdr:spPr>
        <a:xfrm>
          <a:off x="7444955" y="1028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61916</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B5CA0790-814F-4544-8C73-1D7EE377964D}"/>
            </a:ext>
          </a:extLst>
        </xdr:cNvPr>
        <xdr:cNvSpPr txBox="1"/>
      </xdr:nvSpPr>
      <xdr:spPr>
        <a:xfrm>
          <a:off x="6670255" y="102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80870</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2010A7DD-51BB-424B-BCAD-0C8E6D4E2CBF}"/>
            </a:ext>
          </a:extLst>
        </xdr:cNvPr>
        <xdr:cNvSpPr txBox="1"/>
      </xdr:nvSpPr>
      <xdr:spPr>
        <a:xfrm>
          <a:off x="5872695" y="1030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140021</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D9C50C54-821A-4F88-80E9-669D9FE09520}"/>
            </a:ext>
          </a:extLst>
        </xdr:cNvPr>
        <xdr:cNvSpPr txBox="1"/>
      </xdr:nvSpPr>
      <xdr:spPr>
        <a:xfrm>
          <a:off x="8214575" y="1070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141964</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95B8521F-A3D8-44E1-A09D-02558592AD37}"/>
            </a:ext>
          </a:extLst>
        </xdr:cNvPr>
        <xdr:cNvSpPr txBox="1"/>
      </xdr:nvSpPr>
      <xdr:spPr>
        <a:xfrm>
          <a:off x="7444955" y="1070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5151CCD6-931B-433D-92AF-6BD8B685B31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21AD9E59-83CC-4565-BAC7-5F7D21E753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4B14304D-E25E-405B-B928-6546F6D0F4F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A8273F02-F79A-4D3E-AA9D-E663B56AE4F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9C71375D-39BE-4B44-B6F3-F422C9F372A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FDF5719F-B98E-41F3-8E08-5D8CE21896C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97D3925-B560-4C3C-860D-F807185F95C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7B8DA144-2114-42CC-843D-02D4EC4C16D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2D488AA2-76C5-4790-A4F6-BCFEA9F8AA5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FCD34096-20B7-485D-9C93-75633CA5383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BCDCB65C-5E62-46B1-8CFF-B05947EFA26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7BEDBD3F-8A32-44DF-869B-A9643525911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DF0251BF-5FE9-41C7-835A-C1655FC7D26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7726321D-7E60-45AC-959B-2F03BF3382E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2E9B2780-547F-4E79-85A5-A6A1EA042AA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592C4A43-FD52-4B5B-8B21-6F4CBBE73B2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2FC51031-EAAD-499C-B6CC-E79AF234343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F88E89D9-3841-47B7-BF35-20C13C9382E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31136F9F-ACA6-4386-848E-03F713D492B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2B182BC6-F312-4CC8-BADE-D29B8252CB5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4DEEBC0D-0ABE-4193-BBAE-84B23EE8C3E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9075C224-27F4-40CB-A40A-35756142B47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7F4E5490-AE13-4295-8BA6-F6892473C85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2B873AC3-88AB-4217-8F50-61F82960AE5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706802B8-6A0F-4D71-9095-22623B5E8E1A}"/>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66A886C4-5E74-4909-A278-D32D86A9683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F9034EE-7710-4345-B3A6-C0C170F615D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4A21D8F8-0819-4844-8670-1E23316F90AB}"/>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66" name="直線コネクタ 265">
          <a:extLst>
            <a:ext uri="{FF2B5EF4-FFF2-40B4-BE49-F238E27FC236}">
              <a16:creationId xmlns:a16="http://schemas.microsoft.com/office/drawing/2014/main" id="{BC564BB1-2725-4FBD-8362-A8A56D254D9C}"/>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BE33D0B6-A1CF-4015-9474-B2E6273A06CA}"/>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68" name="フローチャート: 判断 267">
          <a:extLst>
            <a:ext uri="{FF2B5EF4-FFF2-40B4-BE49-F238E27FC236}">
              <a16:creationId xmlns:a16="http://schemas.microsoft.com/office/drawing/2014/main" id="{356AA733-9D51-460A-98A5-A737F5E285DF}"/>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9" name="フローチャート: 判断 268">
          <a:extLst>
            <a:ext uri="{FF2B5EF4-FFF2-40B4-BE49-F238E27FC236}">
              <a16:creationId xmlns:a16="http://schemas.microsoft.com/office/drawing/2014/main" id="{0D18AA6F-B14E-4080-A829-152DDAA0E020}"/>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70" name="フローチャート: 判断 269">
          <a:extLst>
            <a:ext uri="{FF2B5EF4-FFF2-40B4-BE49-F238E27FC236}">
              <a16:creationId xmlns:a16="http://schemas.microsoft.com/office/drawing/2014/main" id="{BF5ABD61-1C6C-4CEB-B2B6-D23E4DE4B323}"/>
            </a:ext>
          </a:extLst>
        </xdr:cNvPr>
        <xdr:cNvSpPr/>
      </xdr:nvSpPr>
      <xdr:spPr>
        <a:xfrm>
          <a:off x="25146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71" name="フローチャート: 判断 270">
          <a:extLst>
            <a:ext uri="{FF2B5EF4-FFF2-40B4-BE49-F238E27FC236}">
              <a16:creationId xmlns:a16="http://schemas.microsoft.com/office/drawing/2014/main" id="{193B589B-BB0B-4C80-9B15-565E96439518}"/>
            </a:ext>
          </a:extLst>
        </xdr:cNvPr>
        <xdr:cNvSpPr/>
      </xdr:nvSpPr>
      <xdr:spPr>
        <a:xfrm>
          <a:off x="17399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72" name="フローチャート: 判断 271">
          <a:extLst>
            <a:ext uri="{FF2B5EF4-FFF2-40B4-BE49-F238E27FC236}">
              <a16:creationId xmlns:a16="http://schemas.microsoft.com/office/drawing/2014/main" id="{9DCD95F9-84CF-40C6-958D-C2539EC0B8D8}"/>
            </a:ext>
          </a:extLst>
        </xdr:cNvPr>
        <xdr:cNvSpPr/>
      </xdr:nvSpPr>
      <xdr:spPr>
        <a:xfrm>
          <a:off x="96520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526B554-1D66-4FA1-82D1-15DCDB58DDE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24C872DA-9686-4A47-AF38-AB9201581CF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E1E22C3-0398-4902-8F41-400A7944F90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2DDA99D-4F9A-4D5B-93F1-47D2A6C2876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B1C3330-DD6B-42F1-B2E6-809272C69F5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278" name="楕円 277">
          <a:extLst>
            <a:ext uri="{FF2B5EF4-FFF2-40B4-BE49-F238E27FC236}">
              <a16:creationId xmlns:a16="http://schemas.microsoft.com/office/drawing/2014/main" id="{2CAC945E-C421-43C6-891F-3BA142F211AE}"/>
            </a:ext>
          </a:extLst>
        </xdr:cNvPr>
        <xdr:cNvSpPr/>
      </xdr:nvSpPr>
      <xdr:spPr>
        <a:xfrm>
          <a:off x="403606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BC03CA0D-7E9D-4D67-8E04-DA84FDF15259}"/>
            </a:ext>
          </a:extLst>
        </xdr:cNvPr>
        <xdr:cNvSpPr txBox="1"/>
      </xdr:nvSpPr>
      <xdr:spPr>
        <a:xfrm>
          <a:off x="4124960"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280" name="楕円 279">
          <a:extLst>
            <a:ext uri="{FF2B5EF4-FFF2-40B4-BE49-F238E27FC236}">
              <a16:creationId xmlns:a16="http://schemas.microsoft.com/office/drawing/2014/main" id="{66EA058D-2119-4948-BF53-20164D350828}"/>
            </a:ext>
          </a:extLst>
        </xdr:cNvPr>
        <xdr:cNvSpPr/>
      </xdr:nvSpPr>
      <xdr:spPr>
        <a:xfrm>
          <a:off x="3312160" y="1416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156211</xdr:rowOff>
    </xdr:to>
    <xdr:cxnSp macro="">
      <xdr:nvCxnSpPr>
        <xdr:cNvPr id="281" name="直線コネクタ 280">
          <a:extLst>
            <a:ext uri="{FF2B5EF4-FFF2-40B4-BE49-F238E27FC236}">
              <a16:creationId xmlns:a16="http://schemas.microsoft.com/office/drawing/2014/main" id="{9BDF2338-78F4-46EC-A6C2-0656BC151DF2}"/>
            </a:ext>
          </a:extLst>
        </xdr:cNvPr>
        <xdr:cNvCxnSpPr/>
      </xdr:nvCxnSpPr>
      <xdr:spPr>
        <a:xfrm>
          <a:off x="3355340" y="1421511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282" name="楕円 281">
          <a:extLst>
            <a:ext uri="{FF2B5EF4-FFF2-40B4-BE49-F238E27FC236}">
              <a16:creationId xmlns:a16="http://schemas.microsoft.com/office/drawing/2014/main" id="{D30CD830-347A-4E3C-8A22-F3DB5B50363A}"/>
            </a:ext>
          </a:extLst>
        </xdr:cNvPr>
        <xdr:cNvSpPr/>
      </xdr:nvSpPr>
      <xdr:spPr>
        <a:xfrm>
          <a:off x="25146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133350</xdr:rowOff>
    </xdr:to>
    <xdr:cxnSp macro="">
      <xdr:nvCxnSpPr>
        <xdr:cNvPr id="283" name="直線コネクタ 282">
          <a:extLst>
            <a:ext uri="{FF2B5EF4-FFF2-40B4-BE49-F238E27FC236}">
              <a16:creationId xmlns:a16="http://schemas.microsoft.com/office/drawing/2014/main" id="{A9DD5D7C-0D88-42D1-B274-877D7F527084}"/>
            </a:ext>
          </a:extLst>
        </xdr:cNvPr>
        <xdr:cNvCxnSpPr/>
      </xdr:nvCxnSpPr>
      <xdr:spPr>
        <a:xfrm>
          <a:off x="2565400" y="1419415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84" name="n_1aveValue【公営住宅】&#10;有形固定資産減価償却率">
          <a:extLst>
            <a:ext uri="{FF2B5EF4-FFF2-40B4-BE49-F238E27FC236}">
              <a16:creationId xmlns:a16="http://schemas.microsoft.com/office/drawing/2014/main" id="{5A2A5E39-F480-408C-AEAA-6C505B87C014}"/>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85" name="n_2aveValue【公営住宅】&#10;有形固定資産減価償却率">
          <a:extLst>
            <a:ext uri="{FF2B5EF4-FFF2-40B4-BE49-F238E27FC236}">
              <a16:creationId xmlns:a16="http://schemas.microsoft.com/office/drawing/2014/main" id="{DD7F89E6-B78F-4094-849D-C6A76B884294}"/>
            </a:ext>
          </a:extLst>
        </xdr:cNvPr>
        <xdr:cNvSpPr txBox="1"/>
      </xdr:nvSpPr>
      <xdr:spPr>
        <a:xfrm>
          <a:off x="23857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286" name="n_3aveValue【公営住宅】&#10;有形固定資産減価償却率">
          <a:extLst>
            <a:ext uri="{FF2B5EF4-FFF2-40B4-BE49-F238E27FC236}">
              <a16:creationId xmlns:a16="http://schemas.microsoft.com/office/drawing/2014/main" id="{52D2CE01-705F-4BEA-B0D6-1193698CA3E7}"/>
            </a:ext>
          </a:extLst>
        </xdr:cNvPr>
        <xdr:cNvSpPr txBox="1"/>
      </xdr:nvSpPr>
      <xdr:spPr>
        <a:xfrm>
          <a:off x="16110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287" name="n_4aveValue【公営住宅】&#10;有形固定資産減価償却率">
          <a:extLst>
            <a:ext uri="{FF2B5EF4-FFF2-40B4-BE49-F238E27FC236}">
              <a16:creationId xmlns:a16="http://schemas.microsoft.com/office/drawing/2014/main" id="{55E15CFA-81D3-47EE-9998-7F6080312AAA}"/>
            </a:ext>
          </a:extLst>
        </xdr:cNvPr>
        <xdr:cNvSpPr txBox="1"/>
      </xdr:nvSpPr>
      <xdr:spPr>
        <a:xfrm>
          <a:off x="83630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288" name="n_1mainValue【公営住宅】&#10;有形固定資産減価償却率">
          <a:extLst>
            <a:ext uri="{FF2B5EF4-FFF2-40B4-BE49-F238E27FC236}">
              <a16:creationId xmlns:a16="http://schemas.microsoft.com/office/drawing/2014/main" id="{FCF04AD6-2C3C-47A7-82D1-84550291F1AC}"/>
            </a:ext>
          </a:extLst>
        </xdr:cNvPr>
        <xdr:cNvSpPr txBox="1"/>
      </xdr:nvSpPr>
      <xdr:spPr>
        <a:xfrm>
          <a:off x="317056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289" name="n_2mainValue【公営住宅】&#10;有形固定資産減価償却率">
          <a:extLst>
            <a:ext uri="{FF2B5EF4-FFF2-40B4-BE49-F238E27FC236}">
              <a16:creationId xmlns:a16="http://schemas.microsoft.com/office/drawing/2014/main" id="{DBB3E93C-5388-4DCD-A2B0-6094C1EE5FB6}"/>
            </a:ext>
          </a:extLst>
        </xdr:cNvPr>
        <xdr:cNvSpPr txBox="1"/>
      </xdr:nvSpPr>
      <xdr:spPr>
        <a:xfrm>
          <a:off x="238570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53049995-E40F-462D-8C11-7774576FCFC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C6BD6870-9B8B-42F6-A237-79F391D5239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E54BCE30-7B38-4F59-B0B5-5D7347970D9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BE4A0FB2-073D-4DFF-94B5-DAEFB15185C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316CDC10-901F-46FC-B103-D15C88256A3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6B0960AB-6F44-4B0C-A80F-CD0FB2DCEB6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EE1D514F-C053-4063-9F1A-C5261F5049F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2EC76DC6-137F-48DA-AF65-344CA5068A3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60BB3D3C-64E5-4D94-80B0-49E3EC3EF7E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C1AB34D9-9E58-40F0-9D07-ED69C58F72F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80C7FB4C-B54E-4AEE-A2F8-03ACF106E52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CB0057F8-1809-4B43-B60E-E897B8B5E92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6B81F2CB-32AB-482D-B905-117CD1ECAE3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2A894209-5A2C-457B-8C36-7511693BFCC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2EE698B0-3720-426E-A115-01FD35BC941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50DA01CE-ED5A-4402-8377-0E2806DE710D}"/>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BAE96A3C-AB83-4F38-B5E0-8BA1DDA3EAA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92B47A29-54FE-489C-84D6-AC20B0AF915F}"/>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1FAFB70F-CB1A-4BDF-91D8-6A2D1978C93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003543C6-C891-4848-97E7-5393BAB9379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1B3457BF-CC53-4122-9AB2-63068E55C6F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11" name="直線コネクタ 310">
          <a:extLst>
            <a:ext uri="{FF2B5EF4-FFF2-40B4-BE49-F238E27FC236}">
              <a16:creationId xmlns:a16="http://schemas.microsoft.com/office/drawing/2014/main" id="{B79ADB24-ECC5-424A-9B4F-02F859F213D2}"/>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12" name="【公営住宅】&#10;一人当たり面積最小値テキスト">
          <a:extLst>
            <a:ext uri="{FF2B5EF4-FFF2-40B4-BE49-F238E27FC236}">
              <a16:creationId xmlns:a16="http://schemas.microsoft.com/office/drawing/2014/main" id="{3181243E-7FCD-470D-97BA-908D92107A89}"/>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13" name="直線コネクタ 312">
          <a:extLst>
            <a:ext uri="{FF2B5EF4-FFF2-40B4-BE49-F238E27FC236}">
              <a16:creationId xmlns:a16="http://schemas.microsoft.com/office/drawing/2014/main" id="{268531ED-B29E-45B4-BE8F-718399966783}"/>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14" name="【公営住宅】&#10;一人当たり面積最大値テキスト">
          <a:extLst>
            <a:ext uri="{FF2B5EF4-FFF2-40B4-BE49-F238E27FC236}">
              <a16:creationId xmlns:a16="http://schemas.microsoft.com/office/drawing/2014/main" id="{A84334A8-B31E-4DC4-89D9-9BAE319AB13B}"/>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15" name="直線コネクタ 314">
          <a:extLst>
            <a:ext uri="{FF2B5EF4-FFF2-40B4-BE49-F238E27FC236}">
              <a16:creationId xmlns:a16="http://schemas.microsoft.com/office/drawing/2014/main" id="{8B8A124F-40A3-4F26-94B8-94323CBABC57}"/>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16" name="【公営住宅】&#10;一人当たり面積平均値テキスト">
          <a:extLst>
            <a:ext uri="{FF2B5EF4-FFF2-40B4-BE49-F238E27FC236}">
              <a16:creationId xmlns:a16="http://schemas.microsoft.com/office/drawing/2014/main" id="{7393865C-605E-49A3-8CAF-0AF5FD34D227}"/>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17" name="フローチャート: 判断 316">
          <a:extLst>
            <a:ext uri="{FF2B5EF4-FFF2-40B4-BE49-F238E27FC236}">
              <a16:creationId xmlns:a16="http://schemas.microsoft.com/office/drawing/2014/main" id="{65C001B3-D606-453E-926F-D3553F83B315}"/>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18" name="フローチャート: 判断 317">
          <a:extLst>
            <a:ext uri="{FF2B5EF4-FFF2-40B4-BE49-F238E27FC236}">
              <a16:creationId xmlns:a16="http://schemas.microsoft.com/office/drawing/2014/main" id="{2A0203B4-1730-4F8A-A8B1-0B09806A7CD3}"/>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19" name="フローチャート: 判断 318">
          <a:extLst>
            <a:ext uri="{FF2B5EF4-FFF2-40B4-BE49-F238E27FC236}">
              <a16:creationId xmlns:a16="http://schemas.microsoft.com/office/drawing/2014/main" id="{8196C3AB-5979-4BDD-93BF-D3A5126B0EEB}"/>
            </a:ext>
          </a:extLst>
        </xdr:cNvPr>
        <xdr:cNvSpPr/>
      </xdr:nvSpPr>
      <xdr:spPr>
        <a:xfrm>
          <a:off x="7670800" y="14365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20" name="フローチャート: 判断 319">
          <a:extLst>
            <a:ext uri="{FF2B5EF4-FFF2-40B4-BE49-F238E27FC236}">
              <a16:creationId xmlns:a16="http://schemas.microsoft.com/office/drawing/2014/main" id="{906F88DA-F815-4E3A-A3E2-419FA064D7AB}"/>
            </a:ext>
          </a:extLst>
        </xdr:cNvPr>
        <xdr:cNvSpPr/>
      </xdr:nvSpPr>
      <xdr:spPr>
        <a:xfrm>
          <a:off x="6873240" y="14364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21" name="フローチャート: 判断 320">
          <a:extLst>
            <a:ext uri="{FF2B5EF4-FFF2-40B4-BE49-F238E27FC236}">
              <a16:creationId xmlns:a16="http://schemas.microsoft.com/office/drawing/2014/main" id="{EF048C54-E4CA-48A9-A26E-D363100AEDA6}"/>
            </a:ext>
          </a:extLst>
        </xdr:cNvPr>
        <xdr:cNvSpPr/>
      </xdr:nvSpPr>
      <xdr:spPr>
        <a:xfrm>
          <a:off x="6098540" y="14369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4F17705-0A2D-47ED-867A-E5ABC69C3BF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824B8D9-2C49-46E1-8C9F-58E29929C5E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37F0386-DCB3-4B6D-B391-DFD9561438E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D426859-61AF-4FBD-955D-53569AA35E2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B80B1364-A5BB-4C2C-81DA-02C003548E9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27" name="楕円 326">
          <a:extLst>
            <a:ext uri="{FF2B5EF4-FFF2-40B4-BE49-F238E27FC236}">
              <a16:creationId xmlns:a16="http://schemas.microsoft.com/office/drawing/2014/main" id="{C7C02AD2-841E-4EFC-B9E7-50DCE4598FB8}"/>
            </a:ext>
          </a:extLst>
        </xdr:cNvPr>
        <xdr:cNvSpPr/>
      </xdr:nvSpPr>
      <xdr:spPr>
        <a:xfrm>
          <a:off x="9192260" y="1440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28" name="【公営住宅】&#10;一人当たり面積該当値テキスト">
          <a:extLst>
            <a:ext uri="{FF2B5EF4-FFF2-40B4-BE49-F238E27FC236}">
              <a16:creationId xmlns:a16="http://schemas.microsoft.com/office/drawing/2014/main" id="{EC051F3F-D9FE-484B-8DB5-391B07FB1E37}"/>
            </a:ext>
          </a:extLst>
        </xdr:cNvPr>
        <xdr:cNvSpPr txBox="1"/>
      </xdr:nvSpPr>
      <xdr:spPr>
        <a:xfrm>
          <a:off x="9258300" y="14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154223</xdr:rowOff>
    </xdr:from>
    <xdr:to>
      <xdr:col>50</xdr:col>
      <xdr:colOff>165100</xdr:colOff>
      <xdr:row>86</xdr:row>
      <xdr:rowOff>84373</xdr:rowOff>
    </xdr:to>
    <xdr:sp macro="" textlink="">
      <xdr:nvSpPr>
        <xdr:cNvPr id="329" name="楕円 328">
          <a:extLst>
            <a:ext uri="{FF2B5EF4-FFF2-40B4-BE49-F238E27FC236}">
              <a16:creationId xmlns:a16="http://schemas.microsoft.com/office/drawing/2014/main" id="{8CFD9697-8047-4F08-A42D-DF267BC4EBE0}"/>
            </a:ext>
          </a:extLst>
        </xdr:cNvPr>
        <xdr:cNvSpPr/>
      </xdr:nvSpPr>
      <xdr:spPr>
        <a:xfrm>
          <a:off x="8445500" y="14403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33573</xdr:rowOff>
    </xdr:to>
    <xdr:cxnSp macro="">
      <xdr:nvCxnSpPr>
        <xdr:cNvPr id="330" name="直線コネクタ 329">
          <a:extLst>
            <a:ext uri="{FF2B5EF4-FFF2-40B4-BE49-F238E27FC236}">
              <a16:creationId xmlns:a16="http://schemas.microsoft.com/office/drawing/2014/main" id="{44A62189-F937-4688-BCBB-26FBE3869F4C}"/>
            </a:ext>
          </a:extLst>
        </xdr:cNvPr>
        <xdr:cNvCxnSpPr/>
      </xdr:nvCxnSpPr>
      <xdr:spPr>
        <a:xfrm flipV="1">
          <a:off x="8496300" y="14450568"/>
          <a:ext cx="7239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154270</xdr:rowOff>
    </xdr:from>
    <xdr:to>
      <xdr:col>46</xdr:col>
      <xdr:colOff>38100</xdr:colOff>
      <xdr:row>86</xdr:row>
      <xdr:rowOff>84420</xdr:rowOff>
    </xdr:to>
    <xdr:sp macro="" textlink="">
      <xdr:nvSpPr>
        <xdr:cNvPr id="331" name="楕円 330">
          <a:extLst>
            <a:ext uri="{FF2B5EF4-FFF2-40B4-BE49-F238E27FC236}">
              <a16:creationId xmlns:a16="http://schemas.microsoft.com/office/drawing/2014/main" id="{67C5D8F6-11F2-4D56-A6CD-3CCD51329006}"/>
            </a:ext>
          </a:extLst>
        </xdr:cNvPr>
        <xdr:cNvSpPr/>
      </xdr:nvSpPr>
      <xdr:spPr>
        <a:xfrm>
          <a:off x="7670800" y="14403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33573</xdr:rowOff>
    </xdr:from>
    <xdr:to>
      <xdr:col>50</xdr:col>
      <xdr:colOff>114300</xdr:colOff>
      <xdr:row>86</xdr:row>
      <xdr:rowOff>33620</xdr:rowOff>
    </xdr:to>
    <xdr:cxnSp macro="">
      <xdr:nvCxnSpPr>
        <xdr:cNvPr id="332" name="直線コネクタ 331">
          <a:extLst>
            <a:ext uri="{FF2B5EF4-FFF2-40B4-BE49-F238E27FC236}">
              <a16:creationId xmlns:a16="http://schemas.microsoft.com/office/drawing/2014/main" id="{8FAF5ABA-F04F-43EB-9DE2-E204C36BB360}"/>
            </a:ext>
          </a:extLst>
        </xdr:cNvPr>
        <xdr:cNvCxnSpPr/>
      </xdr:nvCxnSpPr>
      <xdr:spPr>
        <a:xfrm flipV="1">
          <a:off x="7713980" y="14450613"/>
          <a:ext cx="78232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33" name="n_1aveValue【公営住宅】&#10;一人当たり面積">
          <a:extLst>
            <a:ext uri="{FF2B5EF4-FFF2-40B4-BE49-F238E27FC236}">
              <a16:creationId xmlns:a16="http://schemas.microsoft.com/office/drawing/2014/main" id="{480F8EA1-21FF-4D05-88AD-4B54C392FC9E}"/>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62816</xdr:rowOff>
    </xdr:from>
    <xdr:ext cx="469744" cy="259045"/>
    <xdr:sp macro="" textlink="">
      <xdr:nvSpPr>
        <xdr:cNvPr id="334" name="n_2aveValue【公営住宅】&#10;一人当たり面積">
          <a:extLst>
            <a:ext uri="{FF2B5EF4-FFF2-40B4-BE49-F238E27FC236}">
              <a16:creationId xmlns:a16="http://schemas.microsoft.com/office/drawing/2014/main" id="{C641375C-384D-47E9-9C97-63EDB23747C8}"/>
            </a:ext>
          </a:extLst>
        </xdr:cNvPr>
        <xdr:cNvSpPr txBox="1"/>
      </xdr:nvSpPr>
      <xdr:spPr>
        <a:xfrm>
          <a:off x="7509587" y="1414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61718</xdr:rowOff>
    </xdr:from>
    <xdr:ext cx="469744" cy="259045"/>
    <xdr:sp macro="" textlink="">
      <xdr:nvSpPr>
        <xdr:cNvPr id="335" name="n_3aveValue【公営住宅】&#10;一人当たり面積">
          <a:extLst>
            <a:ext uri="{FF2B5EF4-FFF2-40B4-BE49-F238E27FC236}">
              <a16:creationId xmlns:a16="http://schemas.microsoft.com/office/drawing/2014/main" id="{FF2B7EB9-4EEF-448E-9940-7F319988C5BE}"/>
            </a:ext>
          </a:extLst>
        </xdr:cNvPr>
        <xdr:cNvSpPr txBox="1"/>
      </xdr:nvSpPr>
      <xdr:spPr>
        <a:xfrm>
          <a:off x="6712027" y="141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66930</xdr:rowOff>
    </xdr:from>
    <xdr:ext cx="469744" cy="259045"/>
    <xdr:sp macro="" textlink="">
      <xdr:nvSpPr>
        <xdr:cNvPr id="336" name="n_4aveValue【公営住宅】&#10;一人当たり面積">
          <a:extLst>
            <a:ext uri="{FF2B5EF4-FFF2-40B4-BE49-F238E27FC236}">
              <a16:creationId xmlns:a16="http://schemas.microsoft.com/office/drawing/2014/main" id="{B3FF4984-A810-44CE-B685-23BCB0592A5E}"/>
            </a:ext>
          </a:extLst>
        </xdr:cNvPr>
        <xdr:cNvSpPr txBox="1"/>
      </xdr:nvSpPr>
      <xdr:spPr>
        <a:xfrm>
          <a:off x="5937327" y="14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75500</xdr:rowOff>
    </xdr:from>
    <xdr:ext cx="469744" cy="259045"/>
    <xdr:sp macro="" textlink="">
      <xdr:nvSpPr>
        <xdr:cNvPr id="337" name="n_1mainValue【公営住宅】&#10;一人当たり面積">
          <a:extLst>
            <a:ext uri="{FF2B5EF4-FFF2-40B4-BE49-F238E27FC236}">
              <a16:creationId xmlns:a16="http://schemas.microsoft.com/office/drawing/2014/main" id="{07048E66-F3E4-4A1B-B344-AD1D399C48DB}"/>
            </a:ext>
          </a:extLst>
        </xdr:cNvPr>
        <xdr:cNvSpPr txBox="1"/>
      </xdr:nvSpPr>
      <xdr:spPr>
        <a:xfrm>
          <a:off x="8271587" y="144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75547</xdr:rowOff>
    </xdr:from>
    <xdr:ext cx="469744" cy="259045"/>
    <xdr:sp macro="" textlink="">
      <xdr:nvSpPr>
        <xdr:cNvPr id="338" name="n_2mainValue【公営住宅】&#10;一人当たり面積">
          <a:extLst>
            <a:ext uri="{FF2B5EF4-FFF2-40B4-BE49-F238E27FC236}">
              <a16:creationId xmlns:a16="http://schemas.microsoft.com/office/drawing/2014/main" id="{FB69034D-202B-4B49-86D3-377517D95ADF}"/>
            </a:ext>
          </a:extLst>
        </xdr:cNvPr>
        <xdr:cNvSpPr txBox="1"/>
      </xdr:nvSpPr>
      <xdr:spPr>
        <a:xfrm>
          <a:off x="7509587" y="14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7985C8EB-2647-422B-AE62-668B6B8BA00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C6826333-83C5-4D02-83EF-034FF684A1E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95619C-2026-43CD-AB2A-92BDC598223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8CC25304-C67A-4F3C-B348-2FBAF935CA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318953C1-475E-4012-9292-BCF7618304C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19362422-2754-4DB4-B38C-C9114474AFF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74DB736E-ECEC-46A7-BA91-E3816B41BDA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B51DBDFD-30C9-48B2-A281-48A9BA3F5CF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BE774568-0B2B-4BB5-B254-320CB3790DC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56D1527A-080B-43C0-8D9A-E793194F597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C5663B9D-A496-4A79-BEC2-6F5C8A278A0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a:extLst>
            <a:ext uri="{FF2B5EF4-FFF2-40B4-BE49-F238E27FC236}">
              <a16:creationId xmlns:a16="http://schemas.microsoft.com/office/drawing/2014/main" id="{2CDFB0B3-086D-4278-8E07-2801EDBACF1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BF93DED9-A049-4D88-B97C-A2EFBD28F72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a:extLst>
            <a:ext uri="{FF2B5EF4-FFF2-40B4-BE49-F238E27FC236}">
              <a16:creationId xmlns:a16="http://schemas.microsoft.com/office/drawing/2014/main" id="{634C5678-EB91-404F-BF62-2392523993A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818B799A-AC3B-4C20-92C8-41EC5E16174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a:extLst>
            <a:ext uri="{FF2B5EF4-FFF2-40B4-BE49-F238E27FC236}">
              <a16:creationId xmlns:a16="http://schemas.microsoft.com/office/drawing/2014/main" id="{E5B1E63F-F116-4931-BA04-CFC633C1F85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E49ED84B-CDA1-4BBA-A621-98A1CF043AB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a:extLst>
            <a:ext uri="{FF2B5EF4-FFF2-40B4-BE49-F238E27FC236}">
              <a16:creationId xmlns:a16="http://schemas.microsoft.com/office/drawing/2014/main" id="{243FF472-6F08-42C1-997C-AA2B6E38778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49BB5458-9FBF-4D48-B780-5BAFFAF972C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a:extLst>
            <a:ext uri="{FF2B5EF4-FFF2-40B4-BE49-F238E27FC236}">
              <a16:creationId xmlns:a16="http://schemas.microsoft.com/office/drawing/2014/main" id="{4F4F2C6D-3B2A-4362-AC3C-FAF1F1BE09D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F4FECDFF-5BDA-4FD1-81B4-4BFEEB3AC21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a:extLst>
            <a:ext uri="{FF2B5EF4-FFF2-40B4-BE49-F238E27FC236}">
              <a16:creationId xmlns:a16="http://schemas.microsoft.com/office/drawing/2014/main" id="{156E3787-6913-4D97-8A38-68CA2D82810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a:extLst>
            <a:ext uri="{FF2B5EF4-FFF2-40B4-BE49-F238E27FC236}">
              <a16:creationId xmlns:a16="http://schemas.microsoft.com/office/drawing/2014/main" id="{4F9FAD6A-42A8-4690-B1F0-28A27E21D1A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89C32A95-F180-4122-B1C5-D2FD08FDD37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港湾・漁港】&#10;有形固定資産減価償却率グラフ枠">
          <a:extLst>
            <a:ext uri="{FF2B5EF4-FFF2-40B4-BE49-F238E27FC236}">
              <a16:creationId xmlns:a16="http://schemas.microsoft.com/office/drawing/2014/main" id="{7797F008-F5F7-439A-B85B-EAB97E553D1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364" name="直線コネクタ 363">
          <a:extLst>
            <a:ext uri="{FF2B5EF4-FFF2-40B4-BE49-F238E27FC236}">
              <a16:creationId xmlns:a16="http://schemas.microsoft.com/office/drawing/2014/main" id="{7CA1B109-9BF5-4FDF-9D92-BD5C21F65D80}"/>
            </a:ext>
          </a:extLst>
        </xdr:cNvPr>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65" name="【港湾・漁港】&#10;有形固定資産減価償却率最小値テキスト">
          <a:extLst>
            <a:ext uri="{FF2B5EF4-FFF2-40B4-BE49-F238E27FC236}">
              <a16:creationId xmlns:a16="http://schemas.microsoft.com/office/drawing/2014/main" id="{3BAF27E5-C487-4335-9D99-8F5DF9DE71E1}"/>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66" name="直線コネクタ 365">
          <a:extLst>
            <a:ext uri="{FF2B5EF4-FFF2-40B4-BE49-F238E27FC236}">
              <a16:creationId xmlns:a16="http://schemas.microsoft.com/office/drawing/2014/main" id="{A77792F0-92B1-426A-856D-2C0F0E7E5CDC}"/>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67" name="【港湾・漁港】&#10;有形固定資産減価償却率最大値テキスト">
          <a:extLst>
            <a:ext uri="{FF2B5EF4-FFF2-40B4-BE49-F238E27FC236}">
              <a16:creationId xmlns:a16="http://schemas.microsoft.com/office/drawing/2014/main" id="{4B084ED0-CCF9-4310-AC77-6CDA86E154D4}"/>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68" name="直線コネクタ 367">
          <a:extLst>
            <a:ext uri="{FF2B5EF4-FFF2-40B4-BE49-F238E27FC236}">
              <a16:creationId xmlns:a16="http://schemas.microsoft.com/office/drawing/2014/main" id="{2F56EF79-50F4-41FC-8658-4AA07AB9C21D}"/>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369" name="【港湾・漁港】&#10;有形固定資産減価償却率平均値テキスト">
          <a:extLst>
            <a:ext uri="{FF2B5EF4-FFF2-40B4-BE49-F238E27FC236}">
              <a16:creationId xmlns:a16="http://schemas.microsoft.com/office/drawing/2014/main" id="{0454A983-DEA3-47F9-A158-9A6904FC8DAF}"/>
            </a:ext>
          </a:extLst>
        </xdr:cNvPr>
        <xdr:cNvSpPr txBox="1"/>
      </xdr:nvSpPr>
      <xdr:spPr>
        <a:xfrm>
          <a:off x="4124960" y="17661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370" name="フローチャート: 判断 369">
          <a:extLst>
            <a:ext uri="{FF2B5EF4-FFF2-40B4-BE49-F238E27FC236}">
              <a16:creationId xmlns:a16="http://schemas.microsoft.com/office/drawing/2014/main" id="{6A35153C-2512-4C19-AB54-09A48981393C}"/>
            </a:ext>
          </a:extLst>
        </xdr:cNvPr>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71" name="フローチャート: 判断 370">
          <a:extLst>
            <a:ext uri="{FF2B5EF4-FFF2-40B4-BE49-F238E27FC236}">
              <a16:creationId xmlns:a16="http://schemas.microsoft.com/office/drawing/2014/main" id="{D68BA089-A1C9-4A62-B351-816DF6A3ACB2}"/>
            </a:ext>
          </a:extLst>
        </xdr:cNvPr>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372" name="フローチャート: 判断 371">
          <a:extLst>
            <a:ext uri="{FF2B5EF4-FFF2-40B4-BE49-F238E27FC236}">
              <a16:creationId xmlns:a16="http://schemas.microsoft.com/office/drawing/2014/main" id="{DEEF8ADC-1F65-4736-A943-E41C5CBC9833}"/>
            </a:ext>
          </a:extLst>
        </xdr:cNvPr>
        <xdr:cNvSpPr/>
      </xdr:nvSpPr>
      <xdr:spPr>
        <a:xfrm>
          <a:off x="2514600" y="17344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373" name="フローチャート: 判断 372">
          <a:extLst>
            <a:ext uri="{FF2B5EF4-FFF2-40B4-BE49-F238E27FC236}">
              <a16:creationId xmlns:a16="http://schemas.microsoft.com/office/drawing/2014/main" id="{A800206D-FE88-4ED5-9694-3306645F91FA}"/>
            </a:ext>
          </a:extLst>
        </xdr:cNvPr>
        <xdr:cNvSpPr/>
      </xdr:nvSpPr>
      <xdr:spPr>
        <a:xfrm>
          <a:off x="1739900" y="172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374" name="フローチャート: 判断 373">
          <a:extLst>
            <a:ext uri="{FF2B5EF4-FFF2-40B4-BE49-F238E27FC236}">
              <a16:creationId xmlns:a16="http://schemas.microsoft.com/office/drawing/2014/main" id="{C5C564BA-5AC4-4EC0-9A10-F71B534A8748}"/>
            </a:ext>
          </a:extLst>
        </xdr:cNvPr>
        <xdr:cNvSpPr/>
      </xdr:nvSpPr>
      <xdr:spPr>
        <a:xfrm>
          <a:off x="965200" y="1740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7C9363C-A4B7-4CBC-AB17-10A9E329371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11B0593-A09F-4673-ACAF-E8344701E9C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AE0593F-A0F4-4148-A474-1DC1283DFD4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AC6B7A2-EFA1-4CEA-A0DF-EA92E590735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D380BEC-6C1B-4A4D-B4FB-A0721B6D7C8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80" name="楕円 379">
          <a:extLst>
            <a:ext uri="{FF2B5EF4-FFF2-40B4-BE49-F238E27FC236}">
              <a16:creationId xmlns:a16="http://schemas.microsoft.com/office/drawing/2014/main" id="{437220D5-5B11-4E15-96A0-5C46A63AE1BF}"/>
            </a:ext>
          </a:extLst>
        </xdr:cNvPr>
        <xdr:cNvSpPr/>
      </xdr:nvSpPr>
      <xdr:spPr>
        <a:xfrm>
          <a:off x="403606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81" name="【港湾・漁港】&#10;有形固定資産減価償却率該当値テキスト">
          <a:extLst>
            <a:ext uri="{FF2B5EF4-FFF2-40B4-BE49-F238E27FC236}">
              <a16:creationId xmlns:a16="http://schemas.microsoft.com/office/drawing/2014/main" id="{8F71E106-B846-4085-A44B-6B1E647C8EA7}"/>
            </a:ext>
          </a:extLst>
        </xdr:cNvPr>
        <xdr:cNvSpPr txBox="1"/>
      </xdr:nvSpPr>
      <xdr:spPr>
        <a:xfrm>
          <a:off x="4124960" y="1728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149498</xdr:rowOff>
    </xdr:from>
    <xdr:to>
      <xdr:col>20</xdr:col>
      <xdr:colOff>38100</xdr:colOff>
      <xdr:row>104</xdr:row>
      <xdr:rowOff>79648</xdr:rowOff>
    </xdr:to>
    <xdr:sp macro="" textlink="">
      <xdr:nvSpPr>
        <xdr:cNvPr id="382" name="楕円 381">
          <a:extLst>
            <a:ext uri="{FF2B5EF4-FFF2-40B4-BE49-F238E27FC236}">
              <a16:creationId xmlns:a16="http://schemas.microsoft.com/office/drawing/2014/main" id="{F1321D1B-C66F-4B59-B03B-4E7A6CA9393E}"/>
            </a:ext>
          </a:extLst>
        </xdr:cNvPr>
        <xdr:cNvSpPr/>
      </xdr:nvSpPr>
      <xdr:spPr>
        <a:xfrm>
          <a:off x="3312160" y="174164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28848</xdr:rowOff>
    </xdr:from>
    <xdr:to>
      <xdr:col>24</xdr:col>
      <xdr:colOff>63500</xdr:colOff>
      <xdr:row>104</xdr:row>
      <xdr:rowOff>43543</xdr:rowOff>
    </xdr:to>
    <xdr:cxnSp macro="">
      <xdr:nvCxnSpPr>
        <xdr:cNvPr id="383" name="直線コネクタ 382">
          <a:extLst>
            <a:ext uri="{FF2B5EF4-FFF2-40B4-BE49-F238E27FC236}">
              <a16:creationId xmlns:a16="http://schemas.microsoft.com/office/drawing/2014/main" id="{61108357-4229-4882-A4E6-40A966647475}"/>
            </a:ext>
          </a:extLst>
        </xdr:cNvPr>
        <xdr:cNvCxnSpPr/>
      </xdr:nvCxnSpPr>
      <xdr:spPr>
        <a:xfrm>
          <a:off x="3355340" y="17463408"/>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384" name="楕円 383">
          <a:extLst>
            <a:ext uri="{FF2B5EF4-FFF2-40B4-BE49-F238E27FC236}">
              <a16:creationId xmlns:a16="http://schemas.microsoft.com/office/drawing/2014/main" id="{52CFDD9A-48EF-4799-9C8F-44E51D1E9E6E}"/>
            </a:ext>
          </a:extLst>
        </xdr:cNvPr>
        <xdr:cNvSpPr/>
      </xdr:nvSpPr>
      <xdr:spPr>
        <a:xfrm>
          <a:off x="2514600" y="1739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28848</xdr:rowOff>
    </xdr:to>
    <xdr:cxnSp macro="">
      <xdr:nvCxnSpPr>
        <xdr:cNvPr id="385" name="直線コネクタ 384">
          <a:extLst>
            <a:ext uri="{FF2B5EF4-FFF2-40B4-BE49-F238E27FC236}">
              <a16:creationId xmlns:a16="http://schemas.microsoft.com/office/drawing/2014/main" id="{5BB59681-7965-440A-878B-CBA5CCC0E462}"/>
            </a:ext>
          </a:extLst>
        </xdr:cNvPr>
        <xdr:cNvCxnSpPr/>
      </xdr:nvCxnSpPr>
      <xdr:spPr>
        <a:xfrm>
          <a:off x="2565400" y="17445446"/>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386" name="n_1aveValue【港湾・漁港】&#10;有形固定資産減価償却率">
          <a:extLst>
            <a:ext uri="{FF2B5EF4-FFF2-40B4-BE49-F238E27FC236}">
              <a16:creationId xmlns:a16="http://schemas.microsoft.com/office/drawing/2014/main" id="{BAAA4742-4B02-4E85-83DC-6C57604AB12E}"/>
            </a:ext>
          </a:extLst>
        </xdr:cNvPr>
        <xdr:cNvSpPr txBox="1"/>
      </xdr:nvSpPr>
      <xdr:spPr>
        <a:xfrm>
          <a:off x="317056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387" name="n_2aveValue【港湾・漁港】&#10;有形固定資産減価償却率">
          <a:extLst>
            <a:ext uri="{FF2B5EF4-FFF2-40B4-BE49-F238E27FC236}">
              <a16:creationId xmlns:a16="http://schemas.microsoft.com/office/drawing/2014/main" id="{CE822A80-FF4C-4F43-953F-83BF546B11D9}"/>
            </a:ext>
          </a:extLst>
        </xdr:cNvPr>
        <xdr:cNvSpPr txBox="1"/>
      </xdr:nvSpPr>
      <xdr:spPr>
        <a:xfrm>
          <a:off x="238570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388" name="n_3aveValue【港湾・漁港】&#10;有形固定資産減価償却率">
          <a:extLst>
            <a:ext uri="{FF2B5EF4-FFF2-40B4-BE49-F238E27FC236}">
              <a16:creationId xmlns:a16="http://schemas.microsoft.com/office/drawing/2014/main" id="{0BECEC28-D897-4C55-A1C6-8342FC645DE6}"/>
            </a:ext>
          </a:extLst>
        </xdr:cNvPr>
        <xdr:cNvSpPr txBox="1"/>
      </xdr:nvSpPr>
      <xdr:spPr>
        <a:xfrm>
          <a:off x="1611004" y="1706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389" name="n_4aveValue【港湾・漁港】&#10;有形固定資産減価償却率">
          <a:extLst>
            <a:ext uri="{FF2B5EF4-FFF2-40B4-BE49-F238E27FC236}">
              <a16:creationId xmlns:a16="http://schemas.microsoft.com/office/drawing/2014/main" id="{77A76011-3CD7-4FD3-88A4-86500E69CBA1}"/>
            </a:ext>
          </a:extLst>
        </xdr:cNvPr>
        <xdr:cNvSpPr txBox="1"/>
      </xdr:nvSpPr>
      <xdr:spPr>
        <a:xfrm>
          <a:off x="83630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96175</xdr:rowOff>
    </xdr:from>
    <xdr:ext cx="405111" cy="259045"/>
    <xdr:sp macro="" textlink="">
      <xdr:nvSpPr>
        <xdr:cNvPr id="390" name="n_1mainValue【港湾・漁港】&#10;有形固定資産減価償却率">
          <a:extLst>
            <a:ext uri="{FF2B5EF4-FFF2-40B4-BE49-F238E27FC236}">
              <a16:creationId xmlns:a16="http://schemas.microsoft.com/office/drawing/2014/main" id="{15AB2AA8-DC85-4C20-9572-D38975DA7B2F}"/>
            </a:ext>
          </a:extLst>
        </xdr:cNvPr>
        <xdr:cNvSpPr txBox="1"/>
      </xdr:nvSpPr>
      <xdr:spPr>
        <a:xfrm>
          <a:off x="317056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91" name="n_2mainValue【港湾・漁港】&#10;有形固定資産減価償却率">
          <a:extLst>
            <a:ext uri="{FF2B5EF4-FFF2-40B4-BE49-F238E27FC236}">
              <a16:creationId xmlns:a16="http://schemas.microsoft.com/office/drawing/2014/main" id="{15BCDD06-7000-4F39-9E5F-FE7DFF507772}"/>
            </a:ext>
          </a:extLst>
        </xdr:cNvPr>
        <xdr:cNvSpPr txBox="1"/>
      </xdr:nvSpPr>
      <xdr:spPr>
        <a:xfrm>
          <a:off x="2385704" y="1748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B4A13AB8-9B8A-4B26-B517-5A8DCCC102E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E0ABEC1B-A1D6-4909-A761-0FC6E5F951D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766E6376-FD9C-4973-8E73-5319F1BAC8A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7E4AE64B-CEA4-4B3A-95F9-62CB3EE05AB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7F378C60-06C5-41F5-81E1-68AE604477D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4CB913C3-7466-4033-837A-B248AD01942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FCDBFDF4-B4DB-4979-9B08-21B0FD3741B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1D69008B-37C8-40AA-9DD4-EBF6498B8B4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F4D6AF3E-2B2A-4E07-8D15-E80A5EBBC0A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364932A1-F5EB-4473-B4A5-FA84CE39731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2" name="直線コネクタ 401">
          <a:extLst>
            <a:ext uri="{FF2B5EF4-FFF2-40B4-BE49-F238E27FC236}">
              <a16:creationId xmlns:a16="http://schemas.microsoft.com/office/drawing/2014/main" id="{7493E6D3-1441-4638-9F8A-EDC2B153A70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3" name="テキスト ボックス 402">
          <a:extLst>
            <a:ext uri="{FF2B5EF4-FFF2-40B4-BE49-F238E27FC236}">
              <a16:creationId xmlns:a16="http://schemas.microsoft.com/office/drawing/2014/main" id="{922EC09D-A167-419E-B500-34039F438FBF}"/>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4" name="直線コネクタ 403">
          <a:extLst>
            <a:ext uri="{FF2B5EF4-FFF2-40B4-BE49-F238E27FC236}">
              <a16:creationId xmlns:a16="http://schemas.microsoft.com/office/drawing/2014/main" id="{BB467F95-E535-48DE-8DBF-95D539AAFD4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5" name="テキスト ボックス 404">
          <a:extLst>
            <a:ext uri="{FF2B5EF4-FFF2-40B4-BE49-F238E27FC236}">
              <a16:creationId xmlns:a16="http://schemas.microsoft.com/office/drawing/2014/main" id="{E8D3167C-75DA-476F-A477-93038006806B}"/>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6" name="直線コネクタ 405">
          <a:extLst>
            <a:ext uri="{FF2B5EF4-FFF2-40B4-BE49-F238E27FC236}">
              <a16:creationId xmlns:a16="http://schemas.microsoft.com/office/drawing/2014/main" id="{EF98760D-7254-4A85-B6F2-D53D7075CE59}"/>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7" name="テキスト ボックス 406">
          <a:extLst>
            <a:ext uri="{FF2B5EF4-FFF2-40B4-BE49-F238E27FC236}">
              <a16:creationId xmlns:a16="http://schemas.microsoft.com/office/drawing/2014/main" id="{FC5DD77E-1AF2-4633-85EB-02BCC612A293}"/>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8" name="直線コネクタ 407">
          <a:extLst>
            <a:ext uri="{FF2B5EF4-FFF2-40B4-BE49-F238E27FC236}">
              <a16:creationId xmlns:a16="http://schemas.microsoft.com/office/drawing/2014/main" id="{7C89F496-9869-47ED-8A50-0E71B64B630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9" name="テキスト ボックス 408">
          <a:extLst>
            <a:ext uri="{FF2B5EF4-FFF2-40B4-BE49-F238E27FC236}">
              <a16:creationId xmlns:a16="http://schemas.microsoft.com/office/drawing/2014/main" id="{589F7BA9-3F2A-4EEF-AE26-AFCF2010D0BA}"/>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a:extLst>
            <a:ext uri="{FF2B5EF4-FFF2-40B4-BE49-F238E27FC236}">
              <a16:creationId xmlns:a16="http://schemas.microsoft.com/office/drawing/2014/main" id="{85F83829-B6CB-425F-9578-BFC979CDB9A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1" name="テキスト ボックス 410">
          <a:extLst>
            <a:ext uri="{FF2B5EF4-FFF2-40B4-BE49-F238E27FC236}">
              <a16:creationId xmlns:a16="http://schemas.microsoft.com/office/drawing/2014/main" id="{A2573A6E-037A-4061-9F78-D6F56587EB3B}"/>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港湾・漁港】&#10;一人当たり有形固定資産（償却資産）額グラフ枠">
          <a:extLst>
            <a:ext uri="{FF2B5EF4-FFF2-40B4-BE49-F238E27FC236}">
              <a16:creationId xmlns:a16="http://schemas.microsoft.com/office/drawing/2014/main" id="{71AA2092-5E85-4F25-BBB7-0863A1EFB29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13" name="直線コネクタ 412">
          <a:extLst>
            <a:ext uri="{FF2B5EF4-FFF2-40B4-BE49-F238E27FC236}">
              <a16:creationId xmlns:a16="http://schemas.microsoft.com/office/drawing/2014/main" id="{354BD22A-3D27-461C-AF22-C80D68E4CD0A}"/>
            </a:ext>
          </a:extLst>
        </xdr:cNvPr>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14" name="【港湾・漁港】&#10;一人当たり有形固定資産（償却資産）額最小値テキスト">
          <a:extLst>
            <a:ext uri="{FF2B5EF4-FFF2-40B4-BE49-F238E27FC236}">
              <a16:creationId xmlns:a16="http://schemas.microsoft.com/office/drawing/2014/main" id="{0FF6028B-40EE-4071-9224-00FC860ECD2F}"/>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15" name="直線コネクタ 414">
          <a:extLst>
            <a:ext uri="{FF2B5EF4-FFF2-40B4-BE49-F238E27FC236}">
              <a16:creationId xmlns:a16="http://schemas.microsoft.com/office/drawing/2014/main" id="{11BE2DC0-EC67-439B-A4F2-713413546057}"/>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16" name="【港湾・漁港】&#10;一人当たり有形固定資産（償却資産）額最大値テキスト">
          <a:extLst>
            <a:ext uri="{FF2B5EF4-FFF2-40B4-BE49-F238E27FC236}">
              <a16:creationId xmlns:a16="http://schemas.microsoft.com/office/drawing/2014/main" id="{71707894-8856-4B89-94A4-4645A839FA40}"/>
            </a:ext>
          </a:extLst>
        </xdr:cNvPr>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17" name="直線コネクタ 416">
          <a:extLst>
            <a:ext uri="{FF2B5EF4-FFF2-40B4-BE49-F238E27FC236}">
              <a16:creationId xmlns:a16="http://schemas.microsoft.com/office/drawing/2014/main" id="{15392CD6-A503-4742-828B-86E4E2494ABE}"/>
            </a:ext>
          </a:extLst>
        </xdr:cNvPr>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18" name="【港湾・漁港】&#10;一人当たり有形固定資産（償却資産）額平均値テキスト">
          <a:extLst>
            <a:ext uri="{FF2B5EF4-FFF2-40B4-BE49-F238E27FC236}">
              <a16:creationId xmlns:a16="http://schemas.microsoft.com/office/drawing/2014/main" id="{39E1DC64-5CF6-4EA4-8278-567FAB000268}"/>
            </a:ext>
          </a:extLst>
        </xdr:cNvPr>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19" name="フローチャート: 判断 418">
          <a:extLst>
            <a:ext uri="{FF2B5EF4-FFF2-40B4-BE49-F238E27FC236}">
              <a16:creationId xmlns:a16="http://schemas.microsoft.com/office/drawing/2014/main" id="{DF716AA9-938F-4965-AE40-4D2F5C32C834}"/>
            </a:ext>
          </a:extLst>
        </xdr:cNvPr>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20" name="フローチャート: 判断 419">
          <a:extLst>
            <a:ext uri="{FF2B5EF4-FFF2-40B4-BE49-F238E27FC236}">
              <a16:creationId xmlns:a16="http://schemas.microsoft.com/office/drawing/2014/main" id="{490926FF-80C4-4B27-A0B3-A1F9D0C3ECFF}"/>
            </a:ext>
          </a:extLst>
        </xdr:cNvPr>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101544</xdr:rowOff>
    </xdr:from>
    <xdr:to>
      <xdr:col>46</xdr:col>
      <xdr:colOff>38100</xdr:colOff>
      <xdr:row>108</xdr:row>
      <xdr:rowOff>31694</xdr:rowOff>
    </xdr:to>
    <xdr:sp macro="" textlink="">
      <xdr:nvSpPr>
        <xdr:cNvPr id="421" name="フローチャート: 判断 420">
          <a:extLst>
            <a:ext uri="{FF2B5EF4-FFF2-40B4-BE49-F238E27FC236}">
              <a16:creationId xmlns:a16="http://schemas.microsoft.com/office/drawing/2014/main" id="{E6352EE0-1E8D-40D9-A332-589D35733E42}"/>
            </a:ext>
          </a:extLst>
        </xdr:cNvPr>
        <xdr:cNvSpPr/>
      </xdr:nvSpPr>
      <xdr:spPr>
        <a:xfrm>
          <a:off x="7670800" y="18039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103436</xdr:rowOff>
    </xdr:from>
    <xdr:to>
      <xdr:col>41</xdr:col>
      <xdr:colOff>101600</xdr:colOff>
      <xdr:row>108</xdr:row>
      <xdr:rowOff>33586</xdr:rowOff>
    </xdr:to>
    <xdr:sp macro="" textlink="">
      <xdr:nvSpPr>
        <xdr:cNvPr id="422" name="フローチャート: 判断 421">
          <a:extLst>
            <a:ext uri="{FF2B5EF4-FFF2-40B4-BE49-F238E27FC236}">
              <a16:creationId xmlns:a16="http://schemas.microsoft.com/office/drawing/2014/main" id="{768BF2FB-0ECA-4B01-A4CA-BFDC2F466982}"/>
            </a:ext>
          </a:extLst>
        </xdr:cNvPr>
        <xdr:cNvSpPr/>
      </xdr:nvSpPr>
      <xdr:spPr>
        <a:xfrm>
          <a:off x="6873240" y="1804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137468</xdr:rowOff>
    </xdr:from>
    <xdr:to>
      <xdr:col>36</xdr:col>
      <xdr:colOff>165100</xdr:colOff>
      <xdr:row>108</xdr:row>
      <xdr:rowOff>67618</xdr:rowOff>
    </xdr:to>
    <xdr:sp macro="" textlink="">
      <xdr:nvSpPr>
        <xdr:cNvPr id="423" name="フローチャート: 判断 422">
          <a:extLst>
            <a:ext uri="{FF2B5EF4-FFF2-40B4-BE49-F238E27FC236}">
              <a16:creationId xmlns:a16="http://schemas.microsoft.com/office/drawing/2014/main" id="{7C1AC3A7-CE0E-4CE6-BF83-F528A9AD0738}"/>
            </a:ext>
          </a:extLst>
        </xdr:cNvPr>
        <xdr:cNvSpPr/>
      </xdr:nvSpPr>
      <xdr:spPr>
        <a:xfrm>
          <a:off x="6098540" y="18074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B63309B-B7D1-477D-AE79-F44050FBDE4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B1E6FFC8-CDEB-41D7-84FC-FA9003CC6BE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F1EE9429-1379-49AA-9EAB-A4E5E859D71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A80BAA18-1129-4EFE-BE30-85DAEE7A339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C3382F2C-B7E9-4682-908F-B7A276402A9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28521</xdr:rowOff>
    </xdr:from>
    <xdr:to>
      <xdr:col>55</xdr:col>
      <xdr:colOff>50800</xdr:colOff>
      <xdr:row>107</xdr:row>
      <xdr:rowOff>130121</xdr:rowOff>
    </xdr:to>
    <xdr:sp macro="" textlink="">
      <xdr:nvSpPr>
        <xdr:cNvPr id="429" name="楕円 428">
          <a:extLst>
            <a:ext uri="{FF2B5EF4-FFF2-40B4-BE49-F238E27FC236}">
              <a16:creationId xmlns:a16="http://schemas.microsoft.com/office/drawing/2014/main" id="{15C57354-BC9A-4390-9464-ADA614717A52}"/>
            </a:ext>
          </a:extLst>
        </xdr:cNvPr>
        <xdr:cNvSpPr/>
      </xdr:nvSpPr>
      <xdr:spPr>
        <a:xfrm>
          <a:off x="9192260" y="17966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6948</xdr:rowOff>
    </xdr:from>
    <xdr:ext cx="599010" cy="259045"/>
    <xdr:sp macro="" textlink="">
      <xdr:nvSpPr>
        <xdr:cNvPr id="430" name="【港湾・漁港】&#10;一人当たり有形固定資産（償却資産）額該当値テキスト">
          <a:extLst>
            <a:ext uri="{FF2B5EF4-FFF2-40B4-BE49-F238E27FC236}">
              <a16:creationId xmlns:a16="http://schemas.microsoft.com/office/drawing/2014/main" id="{530691F5-F80B-4410-88F0-352B77E8B528}"/>
            </a:ext>
          </a:extLst>
        </xdr:cNvPr>
        <xdr:cNvSpPr txBox="1"/>
      </xdr:nvSpPr>
      <xdr:spPr>
        <a:xfrm>
          <a:off x="9258300" y="1794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33868</xdr:rowOff>
    </xdr:from>
    <xdr:to>
      <xdr:col>50</xdr:col>
      <xdr:colOff>165100</xdr:colOff>
      <xdr:row>107</xdr:row>
      <xdr:rowOff>135468</xdr:rowOff>
    </xdr:to>
    <xdr:sp macro="" textlink="">
      <xdr:nvSpPr>
        <xdr:cNvPr id="431" name="楕円 430">
          <a:extLst>
            <a:ext uri="{FF2B5EF4-FFF2-40B4-BE49-F238E27FC236}">
              <a16:creationId xmlns:a16="http://schemas.microsoft.com/office/drawing/2014/main" id="{0EC515D8-8C9D-4FE5-BF3B-C9A87B684535}"/>
            </a:ext>
          </a:extLst>
        </xdr:cNvPr>
        <xdr:cNvSpPr/>
      </xdr:nvSpPr>
      <xdr:spPr>
        <a:xfrm>
          <a:off x="8445500" y="179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79321</xdr:rowOff>
    </xdr:from>
    <xdr:to>
      <xdr:col>55</xdr:col>
      <xdr:colOff>0</xdr:colOff>
      <xdr:row>107</xdr:row>
      <xdr:rowOff>84668</xdr:rowOff>
    </xdr:to>
    <xdr:cxnSp macro="">
      <xdr:nvCxnSpPr>
        <xdr:cNvPr id="432" name="直線コネクタ 431">
          <a:extLst>
            <a:ext uri="{FF2B5EF4-FFF2-40B4-BE49-F238E27FC236}">
              <a16:creationId xmlns:a16="http://schemas.microsoft.com/office/drawing/2014/main" id="{D9D8C6B4-A77E-4062-B13C-088DB423440A}"/>
            </a:ext>
          </a:extLst>
        </xdr:cNvPr>
        <xdr:cNvCxnSpPr/>
      </xdr:nvCxnSpPr>
      <xdr:spPr>
        <a:xfrm flipV="1">
          <a:off x="8496300" y="18016801"/>
          <a:ext cx="7239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31564</xdr:rowOff>
    </xdr:from>
    <xdr:to>
      <xdr:col>46</xdr:col>
      <xdr:colOff>38100</xdr:colOff>
      <xdr:row>107</xdr:row>
      <xdr:rowOff>133164</xdr:rowOff>
    </xdr:to>
    <xdr:sp macro="" textlink="">
      <xdr:nvSpPr>
        <xdr:cNvPr id="433" name="楕円 432">
          <a:extLst>
            <a:ext uri="{FF2B5EF4-FFF2-40B4-BE49-F238E27FC236}">
              <a16:creationId xmlns:a16="http://schemas.microsoft.com/office/drawing/2014/main" id="{16DD7BCD-826F-4225-A72D-DCC49AE4526B}"/>
            </a:ext>
          </a:extLst>
        </xdr:cNvPr>
        <xdr:cNvSpPr/>
      </xdr:nvSpPr>
      <xdr:spPr>
        <a:xfrm>
          <a:off x="7670800" y="17969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82364</xdr:rowOff>
    </xdr:from>
    <xdr:to>
      <xdr:col>50</xdr:col>
      <xdr:colOff>114300</xdr:colOff>
      <xdr:row>107</xdr:row>
      <xdr:rowOff>84668</xdr:rowOff>
    </xdr:to>
    <xdr:cxnSp macro="">
      <xdr:nvCxnSpPr>
        <xdr:cNvPr id="434" name="直線コネクタ 433">
          <a:extLst>
            <a:ext uri="{FF2B5EF4-FFF2-40B4-BE49-F238E27FC236}">
              <a16:creationId xmlns:a16="http://schemas.microsoft.com/office/drawing/2014/main" id="{60E5EF17-872B-4989-8FED-D6C390B3E628}"/>
            </a:ext>
          </a:extLst>
        </xdr:cNvPr>
        <xdr:cNvCxnSpPr/>
      </xdr:nvCxnSpPr>
      <xdr:spPr>
        <a:xfrm>
          <a:off x="7713980" y="18019844"/>
          <a:ext cx="78232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35" name="n_1aveValue【港湾・漁港】&#10;一人当たり有形固定資産（償却資産）額">
          <a:extLst>
            <a:ext uri="{FF2B5EF4-FFF2-40B4-BE49-F238E27FC236}">
              <a16:creationId xmlns:a16="http://schemas.microsoft.com/office/drawing/2014/main" id="{A4EC988F-EF30-4A2A-9CCB-5CBEF9C1FDC7}"/>
            </a:ext>
          </a:extLst>
        </xdr:cNvPr>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22821</xdr:rowOff>
    </xdr:from>
    <xdr:ext cx="599010" cy="259045"/>
    <xdr:sp macro="" textlink="">
      <xdr:nvSpPr>
        <xdr:cNvPr id="436" name="n_2aveValue【港湾・漁港】&#10;一人当たり有形固定資産（償却資産）額">
          <a:extLst>
            <a:ext uri="{FF2B5EF4-FFF2-40B4-BE49-F238E27FC236}">
              <a16:creationId xmlns:a16="http://schemas.microsoft.com/office/drawing/2014/main" id="{F1DAE0AC-9AB9-432A-B4E4-37750134CE70}"/>
            </a:ext>
          </a:extLst>
        </xdr:cNvPr>
        <xdr:cNvSpPr txBox="1"/>
      </xdr:nvSpPr>
      <xdr:spPr>
        <a:xfrm>
          <a:off x="7444955" y="181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50113</xdr:rowOff>
    </xdr:from>
    <xdr:ext cx="599010" cy="259045"/>
    <xdr:sp macro="" textlink="">
      <xdr:nvSpPr>
        <xdr:cNvPr id="437" name="n_3aveValue【港湾・漁港】&#10;一人当たり有形固定資産（償却資産）額">
          <a:extLst>
            <a:ext uri="{FF2B5EF4-FFF2-40B4-BE49-F238E27FC236}">
              <a16:creationId xmlns:a16="http://schemas.microsoft.com/office/drawing/2014/main" id="{E9FE6371-3FC0-4BD8-B84F-8F552323660E}"/>
            </a:ext>
          </a:extLst>
        </xdr:cNvPr>
        <xdr:cNvSpPr txBox="1"/>
      </xdr:nvSpPr>
      <xdr:spPr>
        <a:xfrm>
          <a:off x="6670255" y="1781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84145</xdr:rowOff>
    </xdr:from>
    <xdr:ext cx="599010" cy="259045"/>
    <xdr:sp macro="" textlink="">
      <xdr:nvSpPr>
        <xdr:cNvPr id="438" name="n_4aveValue【港湾・漁港】&#10;一人当たり有形固定資産（償却資産）額">
          <a:extLst>
            <a:ext uri="{FF2B5EF4-FFF2-40B4-BE49-F238E27FC236}">
              <a16:creationId xmlns:a16="http://schemas.microsoft.com/office/drawing/2014/main" id="{139AF73A-0557-4E56-B0D3-18738C4F4BB8}"/>
            </a:ext>
          </a:extLst>
        </xdr:cNvPr>
        <xdr:cNvSpPr txBox="1"/>
      </xdr:nvSpPr>
      <xdr:spPr>
        <a:xfrm>
          <a:off x="5872695" y="178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126595</xdr:rowOff>
    </xdr:from>
    <xdr:ext cx="599010" cy="259045"/>
    <xdr:sp macro="" textlink="">
      <xdr:nvSpPr>
        <xdr:cNvPr id="439" name="n_1mainValue【港湾・漁港】&#10;一人当たり有形固定資産（償却資産）額">
          <a:extLst>
            <a:ext uri="{FF2B5EF4-FFF2-40B4-BE49-F238E27FC236}">
              <a16:creationId xmlns:a16="http://schemas.microsoft.com/office/drawing/2014/main" id="{2F22B23A-FB68-4E2A-9E04-191296069E70}"/>
            </a:ext>
          </a:extLst>
        </xdr:cNvPr>
        <xdr:cNvSpPr txBox="1"/>
      </xdr:nvSpPr>
      <xdr:spPr>
        <a:xfrm>
          <a:off x="8214575" y="1806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149691</xdr:rowOff>
    </xdr:from>
    <xdr:ext cx="599010" cy="259045"/>
    <xdr:sp macro="" textlink="">
      <xdr:nvSpPr>
        <xdr:cNvPr id="440" name="n_2mainValue【港湾・漁港】&#10;一人当たり有形固定資産（償却資産）額">
          <a:extLst>
            <a:ext uri="{FF2B5EF4-FFF2-40B4-BE49-F238E27FC236}">
              <a16:creationId xmlns:a16="http://schemas.microsoft.com/office/drawing/2014/main" id="{0D000AC8-A29B-40EB-98A6-2C8775602C30}"/>
            </a:ext>
          </a:extLst>
        </xdr:cNvPr>
        <xdr:cNvSpPr txBox="1"/>
      </xdr:nvSpPr>
      <xdr:spPr>
        <a:xfrm>
          <a:off x="7444955" y="177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7922A0AD-B0CE-4EB5-A563-EFBFBAD1862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774BBA91-92AF-4E02-B092-412972B9B8B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E838E5BB-8C27-4A17-BBE6-F97D607E97B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99017D58-9A68-4E0D-9A21-7DA678C4CAF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AF0BE612-A573-4ED8-A3F5-7A237141588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53D8C9E5-32D1-4953-902F-0B164495BFF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7D7DB369-7AEC-4A3C-92E1-3F3047329E5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EB782F55-6012-4C4D-8F18-7FF8CBCB8E9D}"/>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0EB1F8F-6191-45A2-8CF1-F940A3D5165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A160CEC-9D40-4EA4-A18D-784E43420EC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001203D-383C-4045-9AEF-F846BE3CADA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11F4C85-E669-4115-B5B2-530124AC85A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8D23205-5C9F-4AE4-BF7C-B2952CE20EE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63E0E35-50FE-4FF0-83C1-E7A956E8A4E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28FF02F-004F-481A-823D-547A9448B0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EC2DD1F8-8256-4CDA-8B1F-B3BC93AEC65E}"/>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DA6B3A3B-26CF-4FB5-860F-C8B12ED6384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DDFCF23B-7A9B-4C13-8168-6A492361782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41EEC3C-44CC-4DF8-B247-BE1BE81DFCE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38CB5C4A-6D5C-4E30-AC0C-BCCE1FCA220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053A9539-8693-46A2-B823-4351B66AA85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F0DAC049-17FA-478F-90BA-A2321F52554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581997A0-1CEA-423A-BCE8-2B1209CB2C1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2F5151FB-4497-47BC-B28B-0EB9E4568DD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495E0426-96F9-4AA3-A5EC-167157730C5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FC1D2254-CBB7-4BA1-90D2-38C92355744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7568EFF1-8A1F-41DC-A07F-FA63337C970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8" name="直線コネクタ 467">
          <a:extLst>
            <a:ext uri="{FF2B5EF4-FFF2-40B4-BE49-F238E27FC236}">
              <a16:creationId xmlns:a16="http://schemas.microsoft.com/office/drawing/2014/main" id="{6C25DA3C-C6AD-4F9D-9A9C-BC237FED105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48549B73-EB56-4D10-8D0A-430FED24DDE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0" name="直線コネクタ 469">
          <a:extLst>
            <a:ext uri="{FF2B5EF4-FFF2-40B4-BE49-F238E27FC236}">
              <a16:creationId xmlns:a16="http://schemas.microsoft.com/office/drawing/2014/main" id="{C1EC6CE0-DA8A-40C9-95C2-8804D2B2662B}"/>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1" name="テキスト ボックス 470">
          <a:extLst>
            <a:ext uri="{FF2B5EF4-FFF2-40B4-BE49-F238E27FC236}">
              <a16:creationId xmlns:a16="http://schemas.microsoft.com/office/drawing/2014/main" id="{E3892457-AAD5-4EBE-ACF4-6E1BAA06BFD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2" name="直線コネクタ 471">
          <a:extLst>
            <a:ext uri="{FF2B5EF4-FFF2-40B4-BE49-F238E27FC236}">
              <a16:creationId xmlns:a16="http://schemas.microsoft.com/office/drawing/2014/main" id="{C04AE05F-B117-4E5B-B4F5-7359167B601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3" name="テキスト ボックス 472">
          <a:extLst>
            <a:ext uri="{FF2B5EF4-FFF2-40B4-BE49-F238E27FC236}">
              <a16:creationId xmlns:a16="http://schemas.microsoft.com/office/drawing/2014/main" id="{70E6C333-BE5B-4328-8FE0-7E72AC018BA7}"/>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4" name="直線コネクタ 473">
          <a:extLst>
            <a:ext uri="{FF2B5EF4-FFF2-40B4-BE49-F238E27FC236}">
              <a16:creationId xmlns:a16="http://schemas.microsoft.com/office/drawing/2014/main" id="{33469040-8B63-43C7-86CD-FEED30FBF5A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5" name="テキスト ボックス 474">
          <a:extLst>
            <a:ext uri="{FF2B5EF4-FFF2-40B4-BE49-F238E27FC236}">
              <a16:creationId xmlns:a16="http://schemas.microsoft.com/office/drawing/2014/main" id="{28AD61D9-D5A1-4499-AD25-2789271661E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ECEDA290-6336-4EC2-A661-47445615F59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a:extLst>
            <a:ext uri="{FF2B5EF4-FFF2-40B4-BE49-F238E27FC236}">
              <a16:creationId xmlns:a16="http://schemas.microsoft.com/office/drawing/2014/main" id="{27A3D8B4-CC05-4BDC-A0C8-27960A7E4AE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31A35A4A-D2D5-4FC9-8F35-7E0F4D106D6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79" name="直線コネクタ 478">
          <a:extLst>
            <a:ext uri="{FF2B5EF4-FFF2-40B4-BE49-F238E27FC236}">
              <a16:creationId xmlns:a16="http://schemas.microsoft.com/office/drawing/2014/main" id="{70EF68C6-091D-44CC-8811-57B7A79A93E2}"/>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6D8D7802-D5B8-42F9-8647-C004716B205B}"/>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81" name="直線コネクタ 480">
          <a:extLst>
            <a:ext uri="{FF2B5EF4-FFF2-40B4-BE49-F238E27FC236}">
              <a16:creationId xmlns:a16="http://schemas.microsoft.com/office/drawing/2014/main" id="{EDDCFDDF-7B99-4FC6-B40C-5C5B88A7F13F}"/>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D683D2CF-D061-4016-8E39-CE7D55D34821}"/>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83" name="直線コネクタ 482">
          <a:extLst>
            <a:ext uri="{FF2B5EF4-FFF2-40B4-BE49-F238E27FC236}">
              <a16:creationId xmlns:a16="http://schemas.microsoft.com/office/drawing/2014/main" id="{FA38A60A-97AC-4696-8A6A-32C97DD84764}"/>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37871B03-4D9E-4DEE-A259-C8525BC8C0D1}"/>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85" name="フローチャート: 判断 484">
          <a:extLst>
            <a:ext uri="{FF2B5EF4-FFF2-40B4-BE49-F238E27FC236}">
              <a16:creationId xmlns:a16="http://schemas.microsoft.com/office/drawing/2014/main" id="{ADC27454-862A-4FF4-A15F-39286F50C7FF}"/>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86" name="フローチャート: 判断 485">
          <a:extLst>
            <a:ext uri="{FF2B5EF4-FFF2-40B4-BE49-F238E27FC236}">
              <a16:creationId xmlns:a16="http://schemas.microsoft.com/office/drawing/2014/main" id="{FD09350E-723A-49B6-9DFE-E6F9682DDFAF}"/>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87" name="フローチャート: 判断 486">
          <a:extLst>
            <a:ext uri="{FF2B5EF4-FFF2-40B4-BE49-F238E27FC236}">
              <a16:creationId xmlns:a16="http://schemas.microsoft.com/office/drawing/2014/main" id="{1766E4F1-98E5-4DD7-B96F-DF9549138EF1}"/>
            </a:ext>
          </a:extLst>
        </xdr:cNvPr>
        <xdr:cNvSpPr/>
      </xdr:nvSpPr>
      <xdr:spPr>
        <a:xfrm>
          <a:off x="12804140" y="9726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macro="" textlink="">
      <xdr:nvSpPr>
        <xdr:cNvPr id="488" name="フローチャート: 判断 487">
          <a:extLst>
            <a:ext uri="{FF2B5EF4-FFF2-40B4-BE49-F238E27FC236}">
              <a16:creationId xmlns:a16="http://schemas.microsoft.com/office/drawing/2014/main" id="{DC8C8B74-7574-41CE-8814-75A0C3502253}"/>
            </a:ext>
          </a:extLst>
        </xdr:cNvPr>
        <xdr:cNvSpPr/>
      </xdr:nvSpPr>
      <xdr:spPr>
        <a:xfrm>
          <a:off x="12029440" y="97500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macro="" textlink="">
      <xdr:nvSpPr>
        <xdr:cNvPr id="489" name="フローチャート: 判断 488">
          <a:extLst>
            <a:ext uri="{FF2B5EF4-FFF2-40B4-BE49-F238E27FC236}">
              <a16:creationId xmlns:a16="http://schemas.microsoft.com/office/drawing/2014/main" id="{BBAC2CB5-8DDF-4CBF-94BB-91C41248B948}"/>
            </a:ext>
          </a:extLst>
        </xdr:cNvPr>
        <xdr:cNvSpPr/>
      </xdr:nvSpPr>
      <xdr:spPr>
        <a:xfrm>
          <a:off x="11231880" y="978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ED12E09F-BF8C-4AC3-A748-BD72BC52914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AD0A8B9-CB15-4131-B824-7A3AD95E4B3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3A38AC8E-A44B-4840-B438-095B9ED3B0E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8008FD86-6744-4C95-A368-7C6DBC3A870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1A51B8C0-716A-4669-AE76-65A4C5A76E8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141224</xdr:rowOff>
    </xdr:from>
    <xdr:to>
      <xdr:col>85</xdr:col>
      <xdr:colOff>177800</xdr:colOff>
      <xdr:row>62</xdr:row>
      <xdr:rowOff>71374</xdr:rowOff>
    </xdr:to>
    <xdr:sp macro="" textlink="">
      <xdr:nvSpPr>
        <xdr:cNvPr id="495" name="楕円 494">
          <a:extLst>
            <a:ext uri="{FF2B5EF4-FFF2-40B4-BE49-F238E27FC236}">
              <a16:creationId xmlns:a16="http://schemas.microsoft.com/office/drawing/2014/main" id="{87A812AC-E6AE-435A-969C-FAEDC8577430}"/>
            </a:ext>
          </a:extLst>
        </xdr:cNvPr>
        <xdr:cNvSpPr/>
      </xdr:nvSpPr>
      <xdr:spPr>
        <a:xfrm>
          <a:off x="14325600" y="103672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56151</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604E855C-42DD-46FD-A177-CC3F34471EF1}"/>
            </a:ext>
          </a:extLst>
        </xdr:cNvPr>
        <xdr:cNvSpPr txBox="1"/>
      </xdr:nvSpPr>
      <xdr:spPr>
        <a:xfrm>
          <a:off x="14414500" y="1028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497" name="楕円 496">
          <a:extLst>
            <a:ext uri="{FF2B5EF4-FFF2-40B4-BE49-F238E27FC236}">
              <a16:creationId xmlns:a16="http://schemas.microsoft.com/office/drawing/2014/main" id="{946C5AF6-E250-43AC-A9AE-987EED76E7FB}"/>
            </a:ext>
          </a:extLst>
        </xdr:cNvPr>
        <xdr:cNvSpPr/>
      </xdr:nvSpPr>
      <xdr:spPr>
        <a:xfrm>
          <a:off x="1357884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20574</xdr:rowOff>
    </xdr:to>
    <xdr:cxnSp macro="">
      <xdr:nvCxnSpPr>
        <xdr:cNvPr id="498" name="直線コネクタ 497">
          <a:extLst>
            <a:ext uri="{FF2B5EF4-FFF2-40B4-BE49-F238E27FC236}">
              <a16:creationId xmlns:a16="http://schemas.microsoft.com/office/drawing/2014/main" id="{B63222E8-271C-47B1-869C-1A551586B1BA}"/>
            </a:ext>
          </a:extLst>
        </xdr:cNvPr>
        <xdr:cNvCxnSpPr/>
      </xdr:nvCxnSpPr>
      <xdr:spPr>
        <a:xfrm>
          <a:off x="13629640" y="10386060"/>
          <a:ext cx="74676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499" name="楕円 498">
          <a:extLst>
            <a:ext uri="{FF2B5EF4-FFF2-40B4-BE49-F238E27FC236}">
              <a16:creationId xmlns:a16="http://schemas.microsoft.com/office/drawing/2014/main" id="{04EA2240-2E89-4618-AC3E-EA29FDD0BA4D}"/>
            </a:ext>
          </a:extLst>
        </xdr:cNvPr>
        <xdr:cNvSpPr/>
      </xdr:nvSpPr>
      <xdr:spPr>
        <a:xfrm>
          <a:off x="128041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160020</xdr:rowOff>
    </xdr:to>
    <xdr:cxnSp macro="">
      <xdr:nvCxnSpPr>
        <xdr:cNvPr id="500" name="直線コネクタ 499">
          <a:extLst>
            <a:ext uri="{FF2B5EF4-FFF2-40B4-BE49-F238E27FC236}">
              <a16:creationId xmlns:a16="http://schemas.microsoft.com/office/drawing/2014/main" id="{60FB4A09-85FB-4B92-B960-874FD5936AB0}"/>
            </a:ext>
          </a:extLst>
        </xdr:cNvPr>
        <xdr:cNvCxnSpPr/>
      </xdr:nvCxnSpPr>
      <xdr:spPr>
        <a:xfrm>
          <a:off x="12854940" y="103517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01" name="n_1aveValue【学校施設】&#10;有形固定資産減価償却率">
          <a:extLst>
            <a:ext uri="{FF2B5EF4-FFF2-40B4-BE49-F238E27FC236}">
              <a16:creationId xmlns:a16="http://schemas.microsoft.com/office/drawing/2014/main" id="{CB84ACEF-6296-4D2B-A7AA-BE3180BFE486}"/>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502" name="n_2aveValue【学校施設】&#10;有形固定資産減価償却率">
          <a:extLst>
            <a:ext uri="{FF2B5EF4-FFF2-40B4-BE49-F238E27FC236}">
              <a16:creationId xmlns:a16="http://schemas.microsoft.com/office/drawing/2014/main" id="{03163F9B-6102-4307-A656-4E00FD3E67F6}"/>
            </a:ext>
          </a:extLst>
        </xdr:cNvPr>
        <xdr:cNvSpPr txBox="1"/>
      </xdr:nvSpPr>
      <xdr:spPr>
        <a:xfrm>
          <a:off x="12675244" y="950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503" name="n_3aveValue【学校施設】&#10;有形固定資産減価償却率">
          <a:extLst>
            <a:ext uri="{FF2B5EF4-FFF2-40B4-BE49-F238E27FC236}">
              <a16:creationId xmlns:a16="http://schemas.microsoft.com/office/drawing/2014/main" id="{55353010-A417-4114-8BA2-1DEC4169B857}"/>
            </a:ext>
          </a:extLst>
        </xdr:cNvPr>
        <xdr:cNvSpPr txBox="1"/>
      </xdr:nvSpPr>
      <xdr:spPr>
        <a:xfrm>
          <a:off x="11900544" y="95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macro="" textlink="">
      <xdr:nvSpPr>
        <xdr:cNvPr id="504" name="n_4aveValue【学校施設】&#10;有形固定資産減価償却率">
          <a:extLst>
            <a:ext uri="{FF2B5EF4-FFF2-40B4-BE49-F238E27FC236}">
              <a16:creationId xmlns:a16="http://schemas.microsoft.com/office/drawing/2014/main" id="{B1B16C1F-A581-484F-9861-1463D64AD036}"/>
            </a:ext>
          </a:extLst>
        </xdr:cNvPr>
        <xdr:cNvSpPr txBox="1"/>
      </xdr:nvSpPr>
      <xdr:spPr>
        <a:xfrm>
          <a:off x="1110298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05" name="n_1mainValue【学校施設】&#10;有形固定資産減価償却率">
          <a:extLst>
            <a:ext uri="{FF2B5EF4-FFF2-40B4-BE49-F238E27FC236}">
              <a16:creationId xmlns:a16="http://schemas.microsoft.com/office/drawing/2014/main" id="{C4036417-F3F2-4F33-91A1-498E63BCD1CC}"/>
            </a:ext>
          </a:extLst>
        </xdr:cNvPr>
        <xdr:cNvSpPr txBox="1"/>
      </xdr:nvSpPr>
      <xdr:spPr>
        <a:xfrm>
          <a:off x="134372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06" name="n_2mainValue【学校施設】&#10;有形固定資産減価償却率">
          <a:extLst>
            <a:ext uri="{FF2B5EF4-FFF2-40B4-BE49-F238E27FC236}">
              <a16:creationId xmlns:a16="http://schemas.microsoft.com/office/drawing/2014/main" id="{BC6BF216-3C26-4499-B983-4B7F48A9A68F}"/>
            </a:ext>
          </a:extLst>
        </xdr:cNvPr>
        <xdr:cNvSpPr txBox="1"/>
      </xdr:nvSpPr>
      <xdr:spPr>
        <a:xfrm>
          <a:off x="12675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610F26B9-E17E-4975-BDFD-DA326402F6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A2028CD7-4A3E-47FB-A1F4-FE738F82BD0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81EBF2DD-83D2-4AB6-A88A-C221A237E71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45728145-D6C0-4F1A-9234-010B18488E7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36105B77-A038-4E5E-B570-C72981D3642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F2EB8CF0-F165-4A1B-AC04-208D64679F7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A49759A4-E15A-4D08-97CA-0043C749855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7C0F514B-11C8-492D-9859-7607BFDBEF9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022B01CF-2910-40E1-A771-13EAB5E54C5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88420C1D-6CD6-47C2-9706-A6CF3435A54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a:extLst>
            <a:ext uri="{FF2B5EF4-FFF2-40B4-BE49-F238E27FC236}">
              <a16:creationId xmlns:a16="http://schemas.microsoft.com/office/drawing/2014/main" id="{9F48695B-EAA6-4BCF-BB4D-9D677A84CB2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E37274BF-1545-4C17-8D6C-ADF041F3CD3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a:extLst>
            <a:ext uri="{FF2B5EF4-FFF2-40B4-BE49-F238E27FC236}">
              <a16:creationId xmlns:a16="http://schemas.microsoft.com/office/drawing/2014/main" id="{7AFB14DC-87E8-462E-856C-827D4A6E5EC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a:extLst>
            <a:ext uri="{FF2B5EF4-FFF2-40B4-BE49-F238E27FC236}">
              <a16:creationId xmlns:a16="http://schemas.microsoft.com/office/drawing/2014/main" id="{F485FFEC-A1E2-4160-BB2F-9B955DA6EC8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433535DB-D3AF-4F75-AC03-6B2D69F25C2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a:extLst>
            <a:ext uri="{FF2B5EF4-FFF2-40B4-BE49-F238E27FC236}">
              <a16:creationId xmlns:a16="http://schemas.microsoft.com/office/drawing/2014/main" id="{F535419A-41D1-4E8B-9E46-416ACCA6FA6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a:extLst>
            <a:ext uri="{FF2B5EF4-FFF2-40B4-BE49-F238E27FC236}">
              <a16:creationId xmlns:a16="http://schemas.microsoft.com/office/drawing/2014/main" id="{4F7BC814-FCDC-4F7D-B308-35A537CA175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a:extLst>
            <a:ext uri="{FF2B5EF4-FFF2-40B4-BE49-F238E27FC236}">
              <a16:creationId xmlns:a16="http://schemas.microsoft.com/office/drawing/2014/main" id="{BA9E175A-5193-4DDB-8286-D64914B7EB7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a:extLst>
            <a:ext uri="{FF2B5EF4-FFF2-40B4-BE49-F238E27FC236}">
              <a16:creationId xmlns:a16="http://schemas.microsoft.com/office/drawing/2014/main" id="{71C7EA46-1D6C-4582-995A-B0B146770A8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72AD81DD-FF9C-4B0C-967E-02E5EA92EF9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4C067FDB-6785-4414-B3C9-A22477182CF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a:extLst>
            <a:ext uri="{FF2B5EF4-FFF2-40B4-BE49-F238E27FC236}">
              <a16:creationId xmlns:a16="http://schemas.microsoft.com/office/drawing/2014/main" id="{EBD15D02-2463-4C99-AD03-7F995FBD9B9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a:extLst>
            <a:ext uri="{FF2B5EF4-FFF2-40B4-BE49-F238E27FC236}">
              <a16:creationId xmlns:a16="http://schemas.microsoft.com/office/drawing/2014/main" id="{2A4272A6-9D23-4137-9A70-EE3EDBA14FA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30" name="直線コネクタ 529">
          <a:extLst>
            <a:ext uri="{FF2B5EF4-FFF2-40B4-BE49-F238E27FC236}">
              <a16:creationId xmlns:a16="http://schemas.microsoft.com/office/drawing/2014/main" id="{9F6A7C3D-E27A-4E8E-9CDE-06C7B5AE4CD4}"/>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31" name="【学校施設】&#10;一人当たり面積最小値テキスト">
          <a:extLst>
            <a:ext uri="{FF2B5EF4-FFF2-40B4-BE49-F238E27FC236}">
              <a16:creationId xmlns:a16="http://schemas.microsoft.com/office/drawing/2014/main" id="{5767C460-6F6E-40A9-B287-3F0B7C9F22AB}"/>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32" name="直線コネクタ 531">
          <a:extLst>
            <a:ext uri="{FF2B5EF4-FFF2-40B4-BE49-F238E27FC236}">
              <a16:creationId xmlns:a16="http://schemas.microsoft.com/office/drawing/2014/main" id="{52E07DE0-273C-470D-8B32-187C82D2C3B7}"/>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33" name="【学校施設】&#10;一人当たり面積最大値テキスト">
          <a:extLst>
            <a:ext uri="{FF2B5EF4-FFF2-40B4-BE49-F238E27FC236}">
              <a16:creationId xmlns:a16="http://schemas.microsoft.com/office/drawing/2014/main" id="{E13437AF-765F-4969-B5E6-98546CD7D742}"/>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34" name="直線コネクタ 533">
          <a:extLst>
            <a:ext uri="{FF2B5EF4-FFF2-40B4-BE49-F238E27FC236}">
              <a16:creationId xmlns:a16="http://schemas.microsoft.com/office/drawing/2014/main" id="{B062235A-E0E3-486A-A4AA-68C8DC6552D0}"/>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35" name="【学校施設】&#10;一人当たり面積平均値テキスト">
          <a:extLst>
            <a:ext uri="{FF2B5EF4-FFF2-40B4-BE49-F238E27FC236}">
              <a16:creationId xmlns:a16="http://schemas.microsoft.com/office/drawing/2014/main" id="{41064931-11A1-4B16-B971-F89E916FC3BA}"/>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36" name="フローチャート: 判断 535">
          <a:extLst>
            <a:ext uri="{FF2B5EF4-FFF2-40B4-BE49-F238E27FC236}">
              <a16:creationId xmlns:a16="http://schemas.microsoft.com/office/drawing/2014/main" id="{83BE935A-666F-4E04-9C41-D35EDF0343DE}"/>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37" name="フローチャート: 判断 536">
          <a:extLst>
            <a:ext uri="{FF2B5EF4-FFF2-40B4-BE49-F238E27FC236}">
              <a16:creationId xmlns:a16="http://schemas.microsoft.com/office/drawing/2014/main" id="{A2255D4C-9325-4818-B469-B68F71D43676}"/>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538" name="フローチャート: 判断 537">
          <a:extLst>
            <a:ext uri="{FF2B5EF4-FFF2-40B4-BE49-F238E27FC236}">
              <a16:creationId xmlns:a16="http://schemas.microsoft.com/office/drawing/2014/main" id="{511AAA25-F252-4018-972C-9FC787169008}"/>
            </a:ext>
          </a:extLst>
        </xdr:cNvPr>
        <xdr:cNvSpPr/>
      </xdr:nvSpPr>
      <xdr:spPr>
        <a:xfrm>
          <a:off x="17937480" y="1032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539" name="フローチャート: 判断 538">
          <a:extLst>
            <a:ext uri="{FF2B5EF4-FFF2-40B4-BE49-F238E27FC236}">
              <a16:creationId xmlns:a16="http://schemas.microsoft.com/office/drawing/2014/main" id="{D036F4A4-392C-42E5-BD5A-7B7CCDD3B8A4}"/>
            </a:ext>
          </a:extLst>
        </xdr:cNvPr>
        <xdr:cNvSpPr/>
      </xdr:nvSpPr>
      <xdr:spPr>
        <a:xfrm>
          <a:off x="17162780" y="10324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540" name="フローチャート: 判断 539">
          <a:extLst>
            <a:ext uri="{FF2B5EF4-FFF2-40B4-BE49-F238E27FC236}">
              <a16:creationId xmlns:a16="http://schemas.microsoft.com/office/drawing/2014/main" id="{122C1EF3-3998-45B1-9AB9-1C66BFD15DE9}"/>
            </a:ext>
          </a:extLst>
        </xdr:cNvPr>
        <xdr:cNvSpPr/>
      </xdr:nvSpPr>
      <xdr:spPr>
        <a:xfrm>
          <a:off x="16388080" y="10342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87CB308-F216-4CAB-8A74-B819E4248C4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5D15857-01D1-4575-B904-493D708B8F1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44754BB-1489-4C9C-94AD-E8C9EAC5CA1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7315599-99B8-4A90-AE7E-2245F209A03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0285A2E-8446-4F86-99FB-A65157EF14F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114554</xdr:rowOff>
    </xdr:from>
    <xdr:to>
      <xdr:col>116</xdr:col>
      <xdr:colOff>114300</xdr:colOff>
      <xdr:row>62</xdr:row>
      <xdr:rowOff>44704</xdr:rowOff>
    </xdr:to>
    <xdr:sp macro="" textlink="">
      <xdr:nvSpPr>
        <xdr:cNvPr id="546" name="楕円 545">
          <a:extLst>
            <a:ext uri="{FF2B5EF4-FFF2-40B4-BE49-F238E27FC236}">
              <a16:creationId xmlns:a16="http://schemas.microsoft.com/office/drawing/2014/main" id="{562E31CF-B66E-4F76-A130-A973563B515B}"/>
            </a:ext>
          </a:extLst>
        </xdr:cNvPr>
        <xdr:cNvSpPr/>
      </xdr:nvSpPr>
      <xdr:spPr>
        <a:xfrm>
          <a:off x="19458940" y="10340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92981</xdr:rowOff>
    </xdr:from>
    <xdr:ext cx="469744" cy="259045"/>
    <xdr:sp macro="" textlink="">
      <xdr:nvSpPr>
        <xdr:cNvPr id="547" name="【学校施設】&#10;一人当たり面積該当値テキスト">
          <a:extLst>
            <a:ext uri="{FF2B5EF4-FFF2-40B4-BE49-F238E27FC236}">
              <a16:creationId xmlns:a16="http://schemas.microsoft.com/office/drawing/2014/main" id="{B81EA085-9C07-494E-A1EF-74778F86C2C8}"/>
            </a:ext>
          </a:extLst>
        </xdr:cNvPr>
        <xdr:cNvSpPr txBox="1"/>
      </xdr:nvSpPr>
      <xdr:spPr>
        <a:xfrm>
          <a:off x="19547840" y="103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118555</xdr:rowOff>
    </xdr:from>
    <xdr:to>
      <xdr:col>112</xdr:col>
      <xdr:colOff>38100</xdr:colOff>
      <xdr:row>62</xdr:row>
      <xdr:rowOff>48705</xdr:rowOff>
    </xdr:to>
    <xdr:sp macro="" textlink="">
      <xdr:nvSpPr>
        <xdr:cNvPr id="548" name="楕円 547">
          <a:extLst>
            <a:ext uri="{FF2B5EF4-FFF2-40B4-BE49-F238E27FC236}">
              <a16:creationId xmlns:a16="http://schemas.microsoft.com/office/drawing/2014/main" id="{8D1AA840-1A23-4DB5-A318-B816F89ECFCE}"/>
            </a:ext>
          </a:extLst>
        </xdr:cNvPr>
        <xdr:cNvSpPr/>
      </xdr:nvSpPr>
      <xdr:spPr>
        <a:xfrm>
          <a:off x="18735040" y="10344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165354</xdr:rowOff>
    </xdr:from>
    <xdr:to>
      <xdr:col>116</xdr:col>
      <xdr:colOff>63500</xdr:colOff>
      <xdr:row>61</xdr:row>
      <xdr:rowOff>169355</xdr:rowOff>
    </xdr:to>
    <xdr:cxnSp macro="">
      <xdr:nvCxnSpPr>
        <xdr:cNvPr id="549" name="直線コネクタ 548">
          <a:extLst>
            <a:ext uri="{FF2B5EF4-FFF2-40B4-BE49-F238E27FC236}">
              <a16:creationId xmlns:a16="http://schemas.microsoft.com/office/drawing/2014/main" id="{2C48CACC-F00C-41B9-B0B7-710D281AF996}"/>
            </a:ext>
          </a:extLst>
        </xdr:cNvPr>
        <xdr:cNvCxnSpPr/>
      </xdr:nvCxnSpPr>
      <xdr:spPr>
        <a:xfrm flipV="1">
          <a:off x="18778220" y="10391394"/>
          <a:ext cx="73152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124079</xdr:rowOff>
    </xdr:from>
    <xdr:to>
      <xdr:col>107</xdr:col>
      <xdr:colOff>101600</xdr:colOff>
      <xdr:row>62</xdr:row>
      <xdr:rowOff>54229</xdr:rowOff>
    </xdr:to>
    <xdr:sp macro="" textlink="">
      <xdr:nvSpPr>
        <xdr:cNvPr id="550" name="楕円 549">
          <a:extLst>
            <a:ext uri="{FF2B5EF4-FFF2-40B4-BE49-F238E27FC236}">
              <a16:creationId xmlns:a16="http://schemas.microsoft.com/office/drawing/2014/main" id="{647BD25E-F02B-41A4-927E-98D2AA5BEB02}"/>
            </a:ext>
          </a:extLst>
        </xdr:cNvPr>
        <xdr:cNvSpPr/>
      </xdr:nvSpPr>
      <xdr:spPr>
        <a:xfrm>
          <a:off x="17937480" y="10350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169355</xdr:rowOff>
    </xdr:from>
    <xdr:to>
      <xdr:col>111</xdr:col>
      <xdr:colOff>177800</xdr:colOff>
      <xdr:row>62</xdr:row>
      <xdr:rowOff>3429</xdr:rowOff>
    </xdr:to>
    <xdr:cxnSp macro="">
      <xdr:nvCxnSpPr>
        <xdr:cNvPr id="551" name="直線コネクタ 550">
          <a:extLst>
            <a:ext uri="{FF2B5EF4-FFF2-40B4-BE49-F238E27FC236}">
              <a16:creationId xmlns:a16="http://schemas.microsoft.com/office/drawing/2014/main" id="{87EE8258-6065-4F3D-9630-EAC26AC69D23}"/>
            </a:ext>
          </a:extLst>
        </xdr:cNvPr>
        <xdr:cNvCxnSpPr/>
      </xdr:nvCxnSpPr>
      <xdr:spPr>
        <a:xfrm flipV="1">
          <a:off x="17988280" y="10395395"/>
          <a:ext cx="78994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52" name="n_1aveValue【学校施設】&#10;一人当たり面積">
          <a:extLst>
            <a:ext uri="{FF2B5EF4-FFF2-40B4-BE49-F238E27FC236}">
              <a16:creationId xmlns:a16="http://schemas.microsoft.com/office/drawing/2014/main" id="{3BC838EF-5C8B-4311-A080-37E06A30DD1A}"/>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43133</xdr:rowOff>
    </xdr:from>
    <xdr:ext cx="469744" cy="259045"/>
    <xdr:sp macro="" textlink="">
      <xdr:nvSpPr>
        <xdr:cNvPr id="553" name="n_2aveValue【学校施設】&#10;一人当たり面積">
          <a:extLst>
            <a:ext uri="{FF2B5EF4-FFF2-40B4-BE49-F238E27FC236}">
              <a16:creationId xmlns:a16="http://schemas.microsoft.com/office/drawing/2014/main" id="{6295C271-3115-42D8-AA6E-8927828DB71D}"/>
            </a:ext>
          </a:extLst>
        </xdr:cNvPr>
        <xdr:cNvSpPr txBox="1"/>
      </xdr:nvSpPr>
      <xdr:spPr>
        <a:xfrm>
          <a:off x="17776267" y="101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45610</xdr:rowOff>
    </xdr:from>
    <xdr:ext cx="469744" cy="259045"/>
    <xdr:sp macro="" textlink="">
      <xdr:nvSpPr>
        <xdr:cNvPr id="554" name="n_3aveValue【学校施設】&#10;一人当たり面積">
          <a:extLst>
            <a:ext uri="{FF2B5EF4-FFF2-40B4-BE49-F238E27FC236}">
              <a16:creationId xmlns:a16="http://schemas.microsoft.com/office/drawing/2014/main" id="{7FE37944-101E-4933-ADC7-A7EC5AE2BEA8}"/>
            </a:ext>
          </a:extLst>
        </xdr:cNvPr>
        <xdr:cNvSpPr txBox="1"/>
      </xdr:nvSpPr>
      <xdr:spPr>
        <a:xfrm>
          <a:off x="17001567"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555" name="n_4aveValue【学校施設】&#10;一人当たり面積">
          <a:extLst>
            <a:ext uri="{FF2B5EF4-FFF2-40B4-BE49-F238E27FC236}">
              <a16:creationId xmlns:a16="http://schemas.microsoft.com/office/drawing/2014/main" id="{8A10AA99-CF6A-4D14-8A9E-78A2B0A809C0}"/>
            </a:ext>
          </a:extLst>
        </xdr:cNvPr>
        <xdr:cNvSpPr txBox="1"/>
      </xdr:nvSpPr>
      <xdr:spPr>
        <a:xfrm>
          <a:off x="16226867" y="1012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39832</xdr:rowOff>
    </xdr:from>
    <xdr:ext cx="469744" cy="259045"/>
    <xdr:sp macro="" textlink="">
      <xdr:nvSpPr>
        <xdr:cNvPr id="556" name="n_1mainValue【学校施設】&#10;一人当たり面積">
          <a:extLst>
            <a:ext uri="{FF2B5EF4-FFF2-40B4-BE49-F238E27FC236}">
              <a16:creationId xmlns:a16="http://schemas.microsoft.com/office/drawing/2014/main" id="{1EA45923-B57D-4766-B79B-82ACA500AA8F}"/>
            </a:ext>
          </a:extLst>
        </xdr:cNvPr>
        <xdr:cNvSpPr txBox="1"/>
      </xdr:nvSpPr>
      <xdr:spPr>
        <a:xfrm>
          <a:off x="18561127" y="1043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45356</xdr:rowOff>
    </xdr:from>
    <xdr:ext cx="469744" cy="259045"/>
    <xdr:sp macro="" textlink="">
      <xdr:nvSpPr>
        <xdr:cNvPr id="557" name="n_2mainValue【学校施設】&#10;一人当たり面積">
          <a:extLst>
            <a:ext uri="{FF2B5EF4-FFF2-40B4-BE49-F238E27FC236}">
              <a16:creationId xmlns:a16="http://schemas.microsoft.com/office/drawing/2014/main" id="{D5A898DB-D9D7-411C-AA07-5E23F47660BA}"/>
            </a:ext>
          </a:extLst>
        </xdr:cNvPr>
        <xdr:cNvSpPr txBox="1"/>
      </xdr:nvSpPr>
      <xdr:spPr>
        <a:xfrm>
          <a:off x="17776267" y="104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BA747BCB-9837-48E6-B4F7-E54FC134B4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E1086093-A7E2-45B7-937C-20EC7EEFC34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A1E787BA-74E2-4D25-B313-45B86E197B3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EFC73811-CB99-4C43-A8D2-A19B4A05A99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FFE1C82A-B0D1-4FBC-91E5-E7632D383DB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BD480041-E6FD-45AC-90BA-F3C68B085C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D2F28F3C-0E14-4B08-B852-73C39430A16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46C3885C-6CBC-4467-A24D-EB360B433B2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BF050534-BE64-4572-89E5-59CEABC5E25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72E6C173-3460-426E-8C80-48A5065061F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8" name="テキスト ボックス 567">
          <a:extLst>
            <a:ext uri="{FF2B5EF4-FFF2-40B4-BE49-F238E27FC236}">
              <a16:creationId xmlns:a16="http://schemas.microsoft.com/office/drawing/2014/main" id="{6A8ADFC8-E658-43BC-A61B-44B8A794071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id="{26DF46DE-8A62-4F85-8F02-490137B91E0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0" name="テキスト ボックス 569">
          <a:extLst>
            <a:ext uri="{FF2B5EF4-FFF2-40B4-BE49-F238E27FC236}">
              <a16:creationId xmlns:a16="http://schemas.microsoft.com/office/drawing/2014/main" id="{82F05048-9731-4147-881C-E7D88FFD04C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id="{C81D9F5C-3C33-401B-86AB-C1C8E7034F4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id="{B6C9A32C-BEAC-43F7-AF48-8E68E0F4E1C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id="{DAF17E62-CEAC-4DDB-A340-17826C85D4E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id="{1857C86E-6790-48C9-B29D-999AB26A070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id="{3D9E8488-D533-4357-B342-13D3F9E64A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id="{D8181208-C3F5-4D7C-B33B-B4A1B5BF5BE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id="{CC40605F-060B-420A-A401-3CD82EEC5FB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id="{98D463B5-C7F8-457B-A083-95E07B1A462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id="{8B01DA68-0A37-4888-8E9D-EEEF24BA32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0" name="テキスト ボックス 579">
          <a:extLst>
            <a:ext uri="{FF2B5EF4-FFF2-40B4-BE49-F238E27FC236}">
              <a16:creationId xmlns:a16="http://schemas.microsoft.com/office/drawing/2014/main" id="{E6DD0DC0-2DD2-40F6-B91C-1B275E5F4D0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844CFCC3-4AC7-45F2-9A37-999C1E1C874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a:extLst>
            <a:ext uri="{FF2B5EF4-FFF2-40B4-BE49-F238E27FC236}">
              <a16:creationId xmlns:a16="http://schemas.microsoft.com/office/drawing/2014/main" id="{E88042EA-ABB9-45D5-829B-194B1F7F329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83" name="直線コネクタ 582">
          <a:extLst>
            <a:ext uri="{FF2B5EF4-FFF2-40B4-BE49-F238E27FC236}">
              <a16:creationId xmlns:a16="http://schemas.microsoft.com/office/drawing/2014/main" id="{3C069FF2-E2F8-4A1E-8414-7A46CC344CB9}"/>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4" name="【児童館】&#10;有形固定資産減価償却率最小値テキスト">
          <a:extLst>
            <a:ext uri="{FF2B5EF4-FFF2-40B4-BE49-F238E27FC236}">
              <a16:creationId xmlns:a16="http://schemas.microsoft.com/office/drawing/2014/main" id="{873B91D5-6694-49AF-8871-8CAB59C2F85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5" name="直線コネクタ 584">
          <a:extLst>
            <a:ext uri="{FF2B5EF4-FFF2-40B4-BE49-F238E27FC236}">
              <a16:creationId xmlns:a16="http://schemas.microsoft.com/office/drawing/2014/main" id="{3649060E-1FAB-4790-A17F-ADEEDB32531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86" name="【児童館】&#10;有形固定資産減価償却率最大値テキスト">
          <a:extLst>
            <a:ext uri="{FF2B5EF4-FFF2-40B4-BE49-F238E27FC236}">
              <a16:creationId xmlns:a16="http://schemas.microsoft.com/office/drawing/2014/main" id="{F0D4CF0C-CE4A-421F-85D7-B899C28AB649}"/>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87" name="直線コネクタ 586">
          <a:extLst>
            <a:ext uri="{FF2B5EF4-FFF2-40B4-BE49-F238E27FC236}">
              <a16:creationId xmlns:a16="http://schemas.microsoft.com/office/drawing/2014/main" id="{5825B0E1-DB2D-4600-8D0A-0183185EF191}"/>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88" name="【児童館】&#10;有形固定資産減価償却率平均値テキスト">
          <a:extLst>
            <a:ext uri="{FF2B5EF4-FFF2-40B4-BE49-F238E27FC236}">
              <a16:creationId xmlns:a16="http://schemas.microsoft.com/office/drawing/2014/main" id="{13E00A36-A525-46E6-9FF0-4E09C9CCF2EF}"/>
            </a:ext>
          </a:extLst>
        </xdr:cNvPr>
        <xdr:cNvSpPr txBox="1"/>
      </xdr:nvSpPr>
      <xdr:spPr>
        <a:xfrm>
          <a:off x="14414500" y="13846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89" name="フローチャート: 判断 588">
          <a:extLst>
            <a:ext uri="{FF2B5EF4-FFF2-40B4-BE49-F238E27FC236}">
              <a16:creationId xmlns:a16="http://schemas.microsoft.com/office/drawing/2014/main" id="{BE662B38-44CD-4845-9771-CE6F68E686D8}"/>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90" name="フローチャート: 判断 589">
          <a:extLst>
            <a:ext uri="{FF2B5EF4-FFF2-40B4-BE49-F238E27FC236}">
              <a16:creationId xmlns:a16="http://schemas.microsoft.com/office/drawing/2014/main" id="{38621956-E88B-42B4-BC08-F49981A0BE9C}"/>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591" name="フローチャート: 判断 590">
          <a:extLst>
            <a:ext uri="{FF2B5EF4-FFF2-40B4-BE49-F238E27FC236}">
              <a16:creationId xmlns:a16="http://schemas.microsoft.com/office/drawing/2014/main" id="{7A921968-5E46-4FCF-BEB5-248FE168CF91}"/>
            </a:ext>
          </a:extLst>
        </xdr:cNvPr>
        <xdr:cNvSpPr/>
      </xdr:nvSpPr>
      <xdr:spPr>
        <a:xfrm>
          <a:off x="1280414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macro="" textlink="">
      <xdr:nvSpPr>
        <xdr:cNvPr id="592" name="フローチャート: 判断 591">
          <a:extLst>
            <a:ext uri="{FF2B5EF4-FFF2-40B4-BE49-F238E27FC236}">
              <a16:creationId xmlns:a16="http://schemas.microsoft.com/office/drawing/2014/main" id="{EF4C2CD1-514E-4963-805C-83B0C5E673DF}"/>
            </a:ext>
          </a:extLst>
        </xdr:cNvPr>
        <xdr:cNvSpPr/>
      </xdr:nvSpPr>
      <xdr:spPr>
        <a:xfrm>
          <a:off x="12029440" y="139340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93" name="フローチャート: 判断 592">
          <a:extLst>
            <a:ext uri="{FF2B5EF4-FFF2-40B4-BE49-F238E27FC236}">
              <a16:creationId xmlns:a16="http://schemas.microsoft.com/office/drawing/2014/main" id="{12DA143C-A726-4FD7-88FE-CC569B22FA0B}"/>
            </a:ext>
          </a:extLst>
        </xdr:cNvPr>
        <xdr:cNvSpPr/>
      </xdr:nvSpPr>
      <xdr:spPr>
        <a:xfrm>
          <a:off x="1123188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953562EE-E060-4A41-BCBC-3D96D4598C6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F4B19DA8-E337-4163-B590-4A3F648BC53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6069126-53D0-42DF-85A5-BE0C90B2BA9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1D7D07C-6104-4C39-9EE5-9E8B3B2616F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D38801B6-C080-40B5-970C-6E9FDEE2BE7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599" name="楕円 598">
          <a:extLst>
            <a:ext uri="{FF2B5EF4-FFF2-40B4-BE49-F238E27FC236}">
              <a16:creationId xmlns:a16="http://schemas.microsoft.com/office/drawing/2014/main" id="{94077EDF-8EDF-4C50-BA2F-6499CB7B225A}"/>
            </a:ext>
          </a:extLst>
        </xdr:cNvPr>
        <xdr:cNvSpPr/>
      </xdr:nvSpPr>
      <xdr:spPr>
        <a:xfrm>
          <a:off x="13578840" y="1398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36286</xdr:rowOff>
    </xdr:from>
    <xdr:to>
      <xdr:col>76</xdr:col>
      <xdr:colOff>165100</xdr:colOff>
      <xdr:row>83</xdr:row>
      <xdr:rowOff>137886</xdr:rowOff>
    </xdr:to>
    <xdr:sp macro="" textlink="">
      <xdr:nvSpPr>
        <xdr:cNvPr id="600" name="楕円 599">
          <a:extLst>
            <a:ext uri="{FF2B5EF4-FFF2-40B4-BE49-F238E27FC236}">
              <a16:creationId xmlns:a16="http://schemas.microsoft.com/office/drawing/2014/main" id="{160CA4C3-CFAE-4EE1-BA31-943C5EBEB3A5}"/>
            </a:ext>
          </a:extLst>
        </xdr:cNvPr>
        <xdr:cNvSpPr/>
      </xdr:nvSpPr>
      <xdr:spPr>
        <a:xfrm>
          <a:off x="12804140" y="13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121376</xdr:rowOff>
    </xdr:to>
    <xdr:cxnSp macro="">
      <xdr:nvCxnSpPr>
        <xdr:cNvPr id="601" name="直線コネクタ 600">
          <a:extLst>
            <a:ext uri="{FF2B5EF4-FFF2-40B4-BE49-F238E27FC236}">
              <a16:creationId xmlns:a16="http://schemas.microsoft.com/office/drawing/2014/main" id="{68B5D33C-D89B-40D1-811A-495C386915DA}"/>
            </a:ext>
          </a:extLst>
        </xdr:cNvPr>
        <xdr:cNvCxnSpPr/>
      </xdr:nvCxnSpPr>
      <xdr:spPr>
        <a:xfrm>
          <a:off x="12854940" y="1400120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02" name="n_1aveValue【児童館】&#10;有形固定資産減価償却率">
          <a:extLst>
            <a:ext uri="{FF2B5EF4-FFF2-40B4-BE49-F238E27FC236}">
              <a16:creationId xmlns:a16="http://schemas.microsoft.com/office/drawing/2014/main" id="{E3C2310E-E54E-48EF-9CE9-E7A8389C97C0}"/>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603" name="n_2aveValue【児童館】&#10;有形固定資産減価償却率">
          <a:extLst>
            <a:ext uri="{FF2B5EF4-FFF2-40B4-BE49-F238E27FC236}">
              <a16:creationId xmlns:a16="http://schemas.microsoft.com/office/drawing/2014/main" id="{DF643A56-9794-45CB-9C23-B6FCA3BAFA90}"/>
            </a:ext>
          </a:extLst>
        </xdr:cNvPr>
        <xdr:cNvSpPr txBox="1"/>
      </xdr:nvSpPr>
      <xdr:spPr>
        <a:xfrm>
          <a:off x="12675244"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138084</xdr:rowOff>
    </xdr:from>
    <xdr:ext cx="405111" cy="259045"/>
    <xdr:sp macro="" textlink="">
      <xdr:nvSpPr>
        <xdr:cNvPr id="604" name="n_3aveValue【児童館】&#10;有形固定資産減価償却率">
          <a:extLst>
            <a:ext uri="{FF2B5EF4-FFF2-40B4-BE49-F238E27FC236}">
              <a16:creationId xmlns:a16="http://schemas.microsoft.com/office/drawing/2014/main" id="{94D309BF-BF0E-402A-8D28-A21DC3EC5F40}"/>
            </a:ext>
          </a:extLst>
        </xdr:cNvPr>
        <xdr:cNvSpPr txBox="1"/>
      </xdr:nvSpPr>
      <xdr:spPr>
        <a:xfrm>
          <a:off x="11900544" y="1371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05" name="n_4aveValue【児童館】&#10;有形固定資産減価償却率">
          <a:extLst>
            <a:ext uri="{FF2B5EF4-FFF2-40B4-BE49-F238E27FC236}">
              <a16:creationId xmlns:a16="http://schemas.microsoft.com/office/drawing/2014/main" id="{DBF357F3-2E66-4EF8-9DD8-3F2C3D426043}"/>
            </a:ext>
          </a:extLst>
        </xdr:cNvPr>
        <xdr:cNvSpPr txBox="1"/>
      </xdr:nvSpPr>
      <xdr:spPr>
        <a:xfrm>
          <a:off x="1110298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606" name="n_1mainValue【児童館】&#10;有形固定資産減価償却率">
          <a:extLst>
            <a:ext uri="{FF2B5EF4-FFF2-40B4-BE49-F238E27FC236}">
              <a16:creationId xmlns:a16="http://schemas.microsoft.com/office/drawing/2014/main" id="{7D5A2D26-208E-4C30-AB15-920CB9205295}"/>
            </a:ext>
          </a:extLst>
        </xdr:cNvPr>
        <xdr:cNvSpPr txBox="1"/>
      </xdr:nvSpPr>
      <xdr:spPr>
        <a:xfrm>
          <a:off x="13437244"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607" name="n_2mainValue【児童館】&#10;有形固定資産減価償却率">
          <a:extLst>
            <a:ext uri="{FF2B5EF4-FFF2-40B4-BE49-F238E27FC236}">
              <a16:creationId xmlns:a16="http://schemas.microsoft.com/office/drawing/2014/main" id="{DAD8A805-F769-4E8C-A297-78F6AB27001B}"/>
            </a:ext>
          </a:extLst>
        </xdr:cNvPr>
        <xdr:cNvSpPr txBox="1"/>
      </xdr:nvSpPr>
      <xdr:spPr>
        <a:xfrm>
          <a:off x="126752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E7B08E25-9051-455E-BEF4-D8DE5E8BB7B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BEBA8170-6084-4FF9-8A26-029B41FC225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D6B1F94B-BBB3-4291-9EE1-29780D1A27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CE635A00-CD84-42BF-B7E3-18B0351AFFD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4195E803-1210-412E-B085-272B6327866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3C662AD4-4040-4983-BA39-CD5710D9F54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A765E427-7FA3-4274-9EE7-C5A039AA48E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433730D-9AF2-41A8-B123-CF61151A631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D52F4E8D-7ADE-4F61-A44E-E8FD7D1B461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11D36907-0A8E-4DCF-821D-7884A1251E3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8" name="直線コネクタ 617">
          <a:extLst>
            <a:ext uri="{FF2B5EF4-FFF2-40B4-BE49-F238E27FC236}">
              <a16:creationId xmlns:a16="http://schemas.microsoft.com/office/drawing/2014/main" id="{7DBDD91F-A6EE-4B0D-846B-30A3B4B9CEFD}"/>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9" name="テキスト ボックス 618">
          <a:extLst>
            <a:ext uri="{FF2B5EF4-FFF2-40B4-BE49-F238E27FC236}">
              <a16:creationId xmlns:a16="http://schemas.microsoft.com/office/drawing/2014/main" id="{F8162096-8064-46B2-8457-35CCE6B9CAF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0" name="直線コネクタ 619">
          <a:extLst>
            <a:ext uri="{FF2B5EF4-FFF2-40B4-BE49-F238E27FC236}">
              <a16:creationId xmlns:a16="http://schemas.microsoft.com/office/drawing/2014/main" id="{3A813CDD-8CBA-4EAD-A993-883603F38064}"/>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1" name="テキスト ボックス 620">
          <a:extLst>
            <a:ext uri="{FF2B5EF4-FFF2-40B4-BE49-F238E27FC236}">
              <a16:creationId xmlns:a16="http://schemas.microsoft.com/office/drawing/2014/main" id="{90D07BBD-3FBC-42E1-A353-812C531C603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2" name="直線コネクタ 621">
          <a:extLst>
            <a:ext uri="{FF2B5EF4-FFF2-40B4-BE49-F238E27FC236}">
              <a16:creationId xmlns:a16="http://schemas.microsoft.com/office/drawing/2014/main" id="{4CBB426A-9EEE-483D-B1A7-BF386AD9DC5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3" name="テキスト ボックス 622">
          <a:extLst>
            <a:ext uri="{FF2B5EF4-FFF2-40B4-BE49-F238E27FC236}">
              <a16:creationId xmlns:a16="http://schemas.microsoft.com/office/drawing/2014/main" id="{F9CFD51F-B5B8-4F2E-B622-FD87332815BE}"/>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4" name="直線コネクタ 623">
          <a:extLst>
            <a:ext uri="{FF2B5EF4-FFF2-40B4-BE49-F238E27FC236}">
              <a16:creationId xmlns:a16="http://schemas.microsoft.com/office/drawing/2014/main" id="{1EEC5E7E-EF3F-4E99-844E-CB6B6655FA4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5" name="テキスト ボックス 624">
          <a:extLst>
            <a:ext uri="{FF2B5EF4-FFF2-40B4-BE49-F238E27FC236}">
              <a16:creationId xmlns:a16="http://schemas.microsoft.com/office/drawing/2014/main" id="{20B7CD81-32C3-4D16-BBB2-029BD7CA904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6" name="直線コネクタ 625">
          <a:extLst>
            <a:ext uri="{FF2B5EF4-FFF2-40B4-BE49-F238E27FC236}">
              <a16:creationId xmlns:a16="http://schemas.microsoft.com/office/drawing/2014/main" id="{3C404767-8E4E-4EF1-AFEA-8E4994565A5E}"/>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7" name="テキスト ボックス 626">
          <a:extLst>
            <a:ext uri="{FF2B5EF4-FFF2-40B4-BE49-F238E27FC236}">
              <a16:creationId xmlns:a16="http://schemas.microsoft.com/office/drawing/2014/main" id="{57BF434A-3F6B-4773-9D3B-A04D6D745A94}"/>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8" name="直線コネクタ 627">
          <a:extLst>
            <a:ext uri="{FF2B5EF4-FFF2-40B4-BE49-F238E27FC236}">
              <a16:creationId xmlns:a16="http://schemas.microsoft.com/office/drawing/2014/main" id="{62C35542-AB53-47B9-861B-9E6E1FAA178E}"/>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9" name="テキスト ボックス 628">
          <a:extLst>
            <a:ext uri="{FF2B5EF4-FFF2-40B4-BE49-F238E27FC236}">
              <a16:creationId xmlns:a16="http://schemas.microsoft.com/office/drawing/2014/main" id="{61404919-93C0-4A74-A0FB-5F469453589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id="{E5287228-97F2-48B0-B72B-59FC4E6BAFD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id="{88D5EB35-4673-49D5-8EBC-54D227CAEF2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a:extLst>
            <a:ext uri="{FF2B5EF4-FFF2-40B4-BE49-F238E27FC236}">
              <a16:creationId xmlns:a16="http://schemas.microsoft.com/office/drawing/2014/main" id="{D7DEC8CC-0D34-4591-B50D-2363FB78447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33" name="直線コネクタ 632">
          <a:extLst>
            <a:ext uri="{FF2B5EF4-FFF2-40B4-BE49-F238E27FC236}">
              <a16:creationId xmlns:a16="http://schemas.microsoft.com/office/drawing/2014/main" id="{C1C51E2C-C832-41F4-B628-66513E678D95}"/>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34" name="【児童館】&#10;一人当たり面積最小値テキスト">
          <a:extLst>
            <a:ext uri="{FF2B5EF4-FFF2-40B4-BE49-F238E27FC236}">
              <a16:creationId xmlns:a16="http://schemas.microsoft.com/office/drawing/2014/main" id="{CFC32FD2-9ACD-4686-96EC-D2E5D596773D}"/>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35" name="直線コネクタ 634">
          <a:extLst>
            <a:ext uri="{FF2B5EF4-FFF2-40B4-BE49-F238E27FC236}">
              <a16:creationId xmlns:a16="http://schemas.microsoft.com/office/drawing/2014/main" id="{3D73E986-545E-4595-A1B4-D794A551E119}"/>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36" name="【児童館】&#10;一人当たり面積最大値テキスト">
          <a:extLst>
            <a:ext uri="{FF2B5EF4-FFF2-40B4-BE49-F238E27FC236}">
              <a16:creationId xmlns:a16="http://schemas.microsoft.com/office/drawing/2014/main" id="{E9565535-DFB4-4B78-A99E-71FFCB64F204}"/>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37" name="直線コネクタ 636">
          <a:extLst>
            <a:ext uri="{FF2B5EF4-FFF2-40B4-BE49-F238E27FC236}">
              <a16:creationId xmlns:a16="http://schemas.microsoft.com/office/drawing/2014/main" id="{B7420DA9-2178-40E3-8457-9A089FE9D86E}"/>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38" name="【児童館】&#10;一人当たり面積平均値テキスト">
          <a:extLst>
            <a:ext uri="{FF2B5EF4-FFF2-40B4-BE49-F238E27FC236}">
              <a16:creationId xmlns:a16="http://schemas.microsoft.com/office/drawing/2014/main" id="{1EBBB845-1CDF-4DB2-8D63-C0E3212FCB6E}"/>
            </a:ext>
          </a:extLst>
        </xdr:cNvPr>
        <xdr:cNvSpPr txBox="1"/>
      </xdr:nvSpPr>
      <xdr:spPr>
        <a:xfrm>
          <a:off x="19547840" y="14205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39" name="フローチャート: 判断 638">
          <a:extLst>
            <a:ext uri="{FF2B5EF4-FFF2-40B4-BE49-F238E27FC236}">
              <a16:creationId xmlns:a16="http://schemas.microsoft.com/office/drawing/2014/main" id="{BFAD3955-F9B0-4754-B142-58F60CE80080}"/>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40" name="フローチャート: 判断 639">
          <a:extLst>
            <a:ext uri="{FF2B5EF4-FFF2-40B4-BE49-F238E27FC236}">
              <a16:creationId xmlns:a16="http://schemas.microsoft.com/office/drawing/2014/main" id="{E32CE327-4F4B-4CA8-9DB0-EE4B1D2411CD}"/>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macro="" textlink="">
      <xdr:nvSpPr>
        <xdr:cNvPr id="641" name="フローチャート: 判断 640">
          <a:extLst>
            <a:ext uri="{FF2B5EF4-FFF2-40B4-BE49-F238E27FC236}">
              <a16:creationId xmlns:a16="http://schemas.microsoft.com/office/drawing/2014/main" id="{3B1C948F-2CFD-4C23-AC4F-AF451CA36267}"/>
            </a:ext>
          </a:extLst>
        </xdr:cNvPr>
        <xdr:cNvSpPr/>
      </xdr:nvSpPr>
      <xdr:spPr>
        <a:xfrm>
          <a:off x="17937480" y="1428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642" name="フローチャート: 判断 641">
          <a:extLst>
            <a:ext uri="{FF2B5EF4-FFF2-40B4-BE49-F238E27FC236}">
              <a16:creationId xmlns:a16="http://schemas.microsoft.com/office/drawing/2014/main" id="{B43D9A63-7F3C-4E27-828E-09E3AEF6830B}"/>
            </a:ext>
          </a:extLst>
        </xdr:cNvPr>
        <xdr:cNvSpPr/>
      </xdr:nvSpPr>
      <xdr:spPr>
        <a:xfrm>
          <a:off x="1716278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643" name="フローチャート: 判断 642">
          <a:extLst>
            <a:ext uri="{FF2B5EF4-FFF2-40B4-BE49-F238E27FC236}">
              <a16:creationId xmlns:a16="http://schemas.microsoft.com/office/drawing/2014/main" id="{07A6038B-3905-478B-8D1A-5365C45A29CB}"/>
            </a:ext>
          </a:extLst>
        </xdr:cNvPr>
        <xdr:cNvSpPr/>
      </xdr:nvSpPr>
      <xdr:spPr>
        <a:xfrm>
          <a:off x="16388080" y="1427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CE78FA44-86ED-4F61-BC7F-E278EE6BDE4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FA40CBC9-31A6-4B0E-92C4-77165FC23AE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FFD3D18-B597-4910-8EC6-53F5159DFEF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A3B38020-93E0-4F5F-A6CE-38D23043570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D4A4E591-ABF6-4F7D-BBA3-07927E1B00D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649" name="楕円 648">
          <a:extLst>
            <a:ext uri="{FF2B5EF4-FFF2-40B4-BE49-F238E27FC236}">
              <a16:creationId xmlns:a16="http://schemas.microsoft.com/office/drawing/2014/main" id="{E8F0FD1D-4B53-4CCB-9BA7-16334890E925}"/>
            </a:ext>
          </a:extLst>
        </xdr:cNvPr>
        <xdr:cNvSpPr/>
      </xdr:nvSpPr>
      <xdr:spPr>
        <a:xfrm>
          <a:off x="187350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165100</xdr:rowOff>
    </xdr:to>
    <xdr:sp macro="" textlink="">
      <xdr:nvSpPr>
        <xdr:cNvPr id="650" name="楕円 649">
          <a:extLst>
            <a:ext uri="{FF2B5EF4-FFF2-40B4-BE49-F238E27FC236}">
              <a16:creationId xmlns:a16="http://schemas.microsoft.com/office/drawing/2014/main" id="{937D89EB-129B-431B-8CC3-F20A249CAAC6}"/>
            </a:ext>
          </a:extLst>
        </xdr:cNvPr>
        <xdr:cNvSpPr/>
      </xdr:nvSpPr>
      <xdr:spPr>
        <a:xfrm>
          <a:off x="179374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651" name="直線コネクタ 650">
          <a:extLst>
            <a:ext uri="{FF2B5EF4-FFF2-40B4-BE49-F238E27FC236}">
              <a16:creationId xmlns:a16="http://schemas.microsoft.com/office/drawing/2014/main" id="{32065CCB-D34C-4AA2-BE9E-BB90F65B5491}"/>
            </a:ext>
          </a:extLst>
        </xdr:cNvPr>
        <xdr:cNvCxnSpPr/>
      </xdr:nvCxnSpPr>
      <xdr:spPr>
        <a:xfrm>
          <a:off x="1798828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652" name="n_1aveValue【児童館】&#10;一人当たり面積">
          <a:extLst>
            <a:ext uri="{FF2B5EF4-FFF2-40B4-BE49-F238E27FC236}">
              <a16:creationId xmlns:a16="http://schemas.microsoft.com/office/drawing/2014/main" id="{64D99AB0-6FF4-458B-BFA4-44BB5CB6AE75}"/>
            </a:ext>
          </a:extLst>
        </xdr:cNvPr>
        <xdr:cNvSpPr txBox="1"/>
      </xdr:nvSpPr>
      <xdr:spPr>
        <a:xfrm>
          <a:off x="18561127" y="140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157134</xdr:rowOff>
    </xdr:from>
    <xdr:ext cx="469744" cy="259045"/>
    <xdr:sp macro="" textlink="">
      <xdr:nvSpPr>
        <xdr:cNvPr id="653" name="n_2aveValue【児童館】&#10;一人当たり面積">
          <a:extLst>
            <a:ext uri="{FF2B5EF4-FFF2-40B4-BE49-F238E27FC236}">
              <a16:creationId xmlns:a16="http://schemas.microsoft.com/office/drawing/2014/main" id="{A126B27F-7782-465E-809F-B21E172FBB48}"/>
            </a:ext>
          </a:extLst>
        </xdr:cNvPr>
        <xdr:cNvSpPr txBox="1"/>
      </xdr:nvSpPr>
      <xdr:spPr>
        <a:xfrm>
          <a:off x="17776267" y="14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macro="" textlink="">
      <xdr:nvSpPr>
        <xdr:cNvPr id="654" name="n_3aveValue【児童館】&#10;一人当たり面積">
          <a:extLst>
            <a:ext uri="{FF2B5EF4-FFF2-40B4-BE49-F238E27FC236}">
              <a16:creationId xmlns:a16="http://schemas.microsoft.com/office/drawing/2014/main" id="{AB8DD2D8-5624-430B-A736-B7BEBE7AC648}"/>
            </a:ext>
          </a:extLst>
        </xdr:cNvPr>
        <xdr:cNvSpPr txBox="1"/>
      </xdr:nvSpPr>
      <xdr:spPr>
        <a:xfrm>
          <a:off x="170015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655" name="n_4aveValue【児童館】&#10;一人当たり面積">
          <a:extLst>
            <a:ext uri="{FF2B5EF4-FFF2-40B4-BE49-F238E27FC236}">
              <a16:creationId xmlns:a16="http://schemas.microsoft.com/office/drawing/2014/main" id="{15E30658-9EA8-466E-BBF9-A557C39AECBA}"/>
            </a:ext>
          </a:extLst>
        </xdr:cNvPr>
        <xdr:cNvSpPr txBox="1"/>
      </xdr:nvSpPr>
      <xdr:spPr>
        <a:xfrm>
          <a:off x="1622686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656" name="n_1mainValue【児童館】&#10;一人当たり面積">
          <a:extLst>
            <a:ext uri="{FF2B5EF4-FFF2-40B4-BE49-F238E27FC236}">
              <a16:creationId xmlns:a16="http://schemas.microsoft.com/office/drawing/2014/main" id="{60802591-E5AE-4B5F-83B6-66D94F2F9FB0}"/>
            </a:ext>
          </a:extLst>
        </xdr:cNvPr>
        <xdr:cNvSpPr txBox="1"/>
      </xdr:nvSpPr>
      <xdr:spPr>
        <a:xfrm>
          <a:off x="185611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657" name="n_2mainValue【児童館】&#10;一人当たり面積">
          <a:extLst>
            <a:ext uri="{FF2B5EF4-FFF2-40B4-BE49-F238E27FC236}">
              <a16:creationId xmlns:a16="http://schemas.microsoft.com/office/drawing/2014/main" id="{E53933BE-F0CF-4433-AA84-4D017B5AA078}"/>
            </a:ext>
          </a:extLst>
        </xdr:cNvPr>
        <xdr:cNvSpPr txBox="1"/>
      </xdr:nvSpPr>
      <xdr:spPr>
        <a:xfrm>
          <a:off x="177762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a:extLst>
            <a:ext uri="{FF2B5EF4-FFF2-40B4-BE49-F238E27FC236}">
              <a16:creationId xmlns:a16="http://schemas.microsoft.com/office/drawing/2014/main" id="{676C71B4-6860-48D3-A5B4-A60D595F38C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a:extLst>
            <a:ext uri="{FF2B5EF4-FFF2-40B4-BE49-F238E27FC236}">
              <a16:creationId xmlns:a16="http://schemas.microsoft.com/office/drawing/2014/main" id="{312B3194-C2D4-4809-94EB-5007B14E90A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a:extLst>
            <a:ext uri="{FF2B5EF4-FFF2-40B4-BE49-F238E27FC236}">
              <a16:creationId xmlns:a16="http://schemas.microsoft.com/office/drawing/2014/main" id="{3F3DAA2E-5DED-4528-B9F9-DCB969CD896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a:extLst>
            <a:ext uri="{FF2B5EF4-FFF2-40B4-BE49-F238E27FC236}">
              <a16:creationId xmlns:a16="http://schemas.microsoft.com/office/drawing/2014/main" id="{A23C48ED-6945-4BAE-BD0C-B47E6DB6AD2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a:extLst>
            <a:ext uri="{FF2B5EF4-FFF2-40B4-BE49-F238E27FC236}">
              <a16:creationId xmlns:a16="http://schemas.microsoft.com/office/drawing/2014/main" id="{6065F4F9-2B22-43D2-9498-F11034BC647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a:extLst>
            <a:ext uri="{FF2B5EF4-FFF2-40B4-BE49-F238E27FC236}">
              <a16:creationId xmlns:a16="http://schemas.microsoft.com/office/drawing/2014/main" id="{BE34333F-AF13-4AFF-BF0C-70493EE7133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a:extLst>
            <a:ext uri="{FF2B5EF4-FFF2-40B4-BE49-F238E27FC236}">
              <a16:creationId xmlns:a16="http://schemas.microsoft.com/office/drawing/2014/main" id="{EF6CACEC-1E07-437A-8A10-05856810D18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a:extLst>
            <a:ext uri="{FF2B5EF4-FFF2-40B4-BE49-F238E27FC236}">
              <a16:creationId xmlns:a16="http://schemas.microsoft.com/office/drawing/2014/main" id="{E14070A2-F642-45A8-A0CC-60FA53ACE57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a:extLst>
            <a:ext uri="{FF2B5EF4-FFF2-40B4-BE49-F238E27FC236}">
              <a16:creationId xmlns:a16="http://schemas.microsoft.com/office/drawing/2014/main" id="{EF281172-6BED-4054-A61E-372F5E77B47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a:extLst>
            <a:ext uri="{FF2B5EF4-FFF2-40B4-BE49-F238E27FC236}">
              <a16:creationId xmlns:a16="http://schemas.microsoft.com/office/drawing/2014/main" id="{E542EBBE-138D-4636-A882-2E3C6D5A307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a:extLst>
            <a:ext uri="{FF2B5EF4-FFF2-40B4-BE49-F238E27FC236}">
              <a16:creationId xmlns:a16="http://schemas.microsoft.com/office/drawing/2014/main" id="{992B46B8-5009-4508-981A-C3FDFE8B888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a:extLst>
            <a:ext uri="{FF2B5EF4-FFF2-40B4-BE49-F238E27FC236}">
              <a16:creationId xmlns:a16="http://schemas.microsoft.com/office/drawing/2014/main" id="{B86003FE-8387-47DB-9444-D397F64C28F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a:extLst>
            <a:ext uri="{FF2B5EF4-FFF2-40B4-BE49-F238E27FC236}">
              <a16:creationId xmlns:a16="http://schemas.microsoft.com/office/drawing/2014/main" id="{B1EA7DA9-3C34-4164-B90A-F2291E740AC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a:extLst>
            <a:ext uri="{FF2B5EF4-FFF2-40B4-BE49-F238E27FC236}">
              <a16:creationId xmlns:a16="http://schemas.microsoft.com/office/drawing/2014/main" id="{6FC84B4F-A8B9-4794-9577-257F2C6E27B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a:extLst>
            <a:ext uri="{FF2B5EF4-FFF2-40B4-BE49-F238E27FC236}">
              <a16:creationId xmlns:a16="http://schemas.microsoft.com/office/drawing/2014/main" id="{69AD81C8-9D23-4EBF-A365-C22D9A34E4C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a:extLst>
            <a:ext uri="{FF2B5EF4-FFF2-40B4-BE49-F238E27FC236}">
              <a16:creationId xmlns:a16="http://schemas.microsoft.com/office/drawing/2014/main" id="{5745E69B-9A5A-4C15-877A-F1E7BD090C5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a:extLst>
            <a:ext uri="{FF2B5EF4-FFF2-40B4-BE49-F238E27FC236}">
              <a16:creationId xmlns:a16="http://schemas.microsoft.com/office/drawing/2014/main" id="{83B9A466-E5E7-48E9-B76D-748EDED1B74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a:extLst>
            <a:ext uri="{FF2B5EF4-FFF2-40B4-BE49-F238E27FC236}">
              <a16:creationId xmlns:a16="http://schemas.microsoft.com/office/drawing/2014/main" id="{9077CE5A-2289-413F-9380-FF6833A9E92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a:extLst>
            <a:ext uri="{FF2B5EF4-FFF2-40B4-BE49-F238E27FC236}">
              <a16:creationId xmlns:a16="http://schemas.microsoft.com/office/drawing/2014/main" id="{0329FEEC-BB0F-4B44-ADDD-BF28F3873DA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a:extLst>
            <a:ext uri="{FF2B5EF4-FFF2-40B4-BE49-F238E27FC236}">
              <a16:creationId xmlns:a16="http://schemas.microsoft.com/office/drawing/2014/main" id="{610A163C-2BAA-4124-B69D-BE2CEFD8694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a:extLst>
            <a:ext uri="{FF2B5EF4-FFF2-40B4-BE49-F238E27FC236}">
              <a16:creationId xmlns:a16="http://schemas.microsoft.com/office/drawing/2014/main" id="{B8634A83-EB33-4C96-B682-3389E99C35E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a:extLst>
            <a:ext uri="{FF2B5EF4-FFF2-40B4-BE49-F238E27FC236}">
              <a16:creationId xmlns:a16="http://schemas.microsoft.com/office/drawing/2014/main" id="{0F8E868F-A599-437F-A2B6-62EC1D569A6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0" name="テキスト ボックス 679">
          <a:extLst>
            <a:ext uri="{FF2B5EF4-FFF2-40B4-BE49-F238E27FC236}">
              <a16:creationId xmlns:a16="http://schemas.microsoft.com/office/drawing/2014/main" id="{8AC9C60E-7A5C-448D-9E5F-D686DD4F0B2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a:extLst>
            <a:ext uri="{FF2B5EF4-FFF2-40B4-BE49-F238E27FC236}">
              <a16:creationId xmlns:a16="http://schemas.microsoft.com/office/drawing/2014/main" id="{8044C61E-926C-42EB-9802-A161A7F02FD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82" name="直線コネクタ 681">
          <a:extLst>
            <a:ext uri="{FF2B5EF4-FFF2-40B4-BE49-F238E27FC236}">
              <a16:creationId xmlns:a16="http://schemas.microsoft.com/office/drawing/2014/main" id="{F63076BB-B80E-4356-9C26-50D96ED4542C}"/>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3" name="【公民館】&#10;有形固定資産減価償却率最小値テキスト">
          <a:extLst>
            <a:ext uri="{FF2B5EF4-FFF2-40B4-BE49-F238E27FC236}">
              <a16:creationId xmlns:a16="http://schemas.microsoft.com/office/drawing/2014/main" id="{E2986251-1CB4-41F8-9440-CB30BCA18D6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4" name="直線コネクタ 683">
          <a:extLst>
            <a:ext uri="{FF2B5EF4-FFF2-40B4-BE49-F238E27FC236}">
              <a16:creationId xmlns:a16="http://schemas.microsoft.com/office/drawing/2014/main" id="{265C3BDB-0FE7-4EE1-A4BD-2BD2CE79FC3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85" name="【公民館】&#10;有形固定資産減価償却率最大値テキスト">
          <a:extLst>
            <a:ext uri="{FF2B5EF4-FFF2-40B4-BE49-F238E27FC236}">
              <a16:creationId xmlns:a16="http://schemas.microsoft.com/office/drawing/2014/main" id="{1240FAE4-D6B5-4522-9741-BF7EEA231EDE}"/>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86" name="直線コネクタ 685">
          <a:extLst>
            <a:ext uri="{FF2B5EF4-FFF2-40B4-BE49-F238E27FC236}">
              <a16:creationId xmlns:a16="http://schemas.microsoft.com/office/drawing/2014/main" id="{346950BA-7F84-4BEA-8CBB-3ED3A8F2CFA2}"/>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87" name="【公民館】&#10;有形固定資産減価償却率平均値テキスト">
          <a:extLst>
            <a:ext uri="{FF2B5EF4-FFF2-40B4-BE49-F238E27FC236}">
              <a16:creationId xmlns:a16="http://schemas.microsoft.com/office/drawing/2014/main" id="{53CED297-AFED-4756-99AB-0CC06E5C3789}"/>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88" name="フローチャート: 判断 687">
          <a:extLst>
            <a:ext uri="{FF2B5EF4-FFF2-40B4-BE49-F238E27FC236}">
              <a16:creationId xmlns:a16="http://schemas.microsoft.com/office/drawing/2014/main" id="{9832AE85-A890-4786-9190-353DE21A15AA}"/>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89" name="フローチャート: 判断 688">
          <a:extLst>
            <a:ext uri="{FF2B5EF4-FFF2-40B4-BE49-F238E27FC236}">
              <a16:creationId xmlns:a16="http://schemas.microsoft.com/office/drawing/2014/main" id="{A705DC38-1B9E-4C5F-93E8-BDF7C7A8D2CC}"/>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90" name="フローチャート: 判断 689">
          <a:extLst>
            <a:ext uri="{FF2B5EF4-FFF2-40B4-BE49-F238E27FC236}">
              <a16:creationId xmlns:a16="http://schemas.microsoft.com/office/drawing/2014/main" id="{83043A5E-2851-4805-B53F-42F3245F2132}"/>
            </a:ext>
          </a:extLst>
        </xdr:cNvPr>
        <xdr:cNvSpPr/>
      </xdr:nvSpPr>
      <xdr:spPr>
        <a:xfrm>
          <a:off x="128041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91" name="フローチャート: 判断 690">
          <a:extLst>
            <a:ext uri="{FF2B5EF4-FFF2-40B4-BE49-F238E27FC236}">
              <a16:creationId xmlns:a16="http://schemas.microsoft.com/office/drawing/2014/main" id="{EF854AB0-A194-4B7C-9024-666EB3270BE6}"/>
            </a:ext>
          </a:extLst>
        </xdr:cNvPr>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92" name="フローチャート: 判断 691">
          <a:extLst>
            <a:ext uri="{FF2B5EF4-FFF2-40B4-BE49-F238E27FC236}">
              <a16:creationId xmlns:a16="http://schemas.microsoft.com/office/drawing/2014/main" id="{9455D71E-8C4B-4523-80B2-25ED61691247}"/>
            </a:ext>
          </a:extLst>
        </xdr:cNvPr>
        <xdr:cNvSpPr/>
      </xdr:nvSpPr>
      <xdr:spPr>
        <a:xfrm>
          <a:off x="1123188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8D6C9B07-4A39-470E-B3C6-31447EB2F8A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4E9EF899-6215-4C8E-AD2E-7D4DBA2A220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953BA5D1-C40B-46BF-AF21-2CA731C0F5E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580F7774-48A7-4DDF-BB6F-03AC20C7F6E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590068FE-98A5-4B08-AA1E-539EF2AF681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86361</xdr:rowOff>
    </xdr:from>
    <xdr:to>
      <xdr:col>85</xdr:col>
      <xdr:colOff>177800</xdr:colOff>
      <xdr:row>101</xdr:row>
      <xdr:rowOff>16511</xdr:rowOff>
    </xdr:to>
    <xdr:sp macro="" textlink="">
      <xdr:nvSpPr>
        <xdr:cNvPr id="698" name="楕円 697">
          <a:extLst>
            <a:ext uri="{FF2B5EF4-FFF2-40B4-BE49-F238E27FC236}">
              <a16:creationId xmlns:a16="http://schemas.microsoft.com/office/drawing/2014/main" id="{67854F4C-4AAA-49D1-93D6-EB2557305A80}"/>
            </a:ext>
          </a:extLst>
        </xdr:cNvPr>
        <xdr:cNvSpPr/>
      </xdr:nvSpPr>
      <xdr:spPr>
        <a:xfrm>
          <a:off x="14325600" y="168503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109238</xdr:rowOff>
    </xdr:from>
    <xdr:ext cx="405111" cy="259045"/>
    <xdr:sp macro="" textlink="">
      <xdr:nvSpPr>
        <xdr:cNvPr id="699" name="【公民館】&#10;有形固定資産減価償却率該当値テキスト">
          <a:extLst>
            <a:ext uri="{FF2B5EF4-FFF2-40B4-BE49-F238E27FC236}">
              <a16:creationId xmlns:a16="http://schemas.microsoft.com/office/drawing/2014/main" id="{59592F3D-7BF1-44AB-BEAB-BBBB76DBB74A}"/>
            </a:ext>
          </a:extLst>
        </xdr:cNvPr>
        <xdr:cNvSpPr txBox="1"/>
      </xdr:nvSpPr>
      <xdr:spPr>
        <a:xfrm>
          <a:off x="14414500" y="167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166370</xdr:rowOff>
    </xdr:from>
    <xdr:to>
      <xdr:col>81</xdr:col>
      <xdr:colOff>101600</xdr:colOff>
      <xdr:row>102</xdr:row>
      <xdr:rowOff>96520</xdr:rowOff>
    </xdr:to>
    <xdr:sp macro="" textlink="">
      <xdr:nvSpPr>
        <xdr:cNvPr id="700" name="楕円 699">
          <a:extLst>
            <a:ext uri="{FF2B5EF4-FFF2-40B4-BE49-F238E27FC236}">
              <a16:creationId xmlns:a16="http://schemas.microsoft.com/office/drawing/2014/main" id="{450EB6FB-6DD3-4F26-9CBC-C31C043C099C}"/>
            </a:ext>
          </a:extLst>
        </xdr:cNvPr>
        <xdr:cNvSpPr/>
      </xdr:nvSpPr>
      <xdr:spPr>
        <a:xfrm>
          <a:off x="13578840" y="1709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137161</xdr:rowOff>
    </xdr:from>
    <xdr:to>
      <xdr:col>85</xdr:col>
      <xdr:colOff>127000</xdr:colOff>
      <xdr:row>102</xdr:row>
      <xdr:rowOff>45720</xdr:rowOff>
    </xdr:to>
    <xdr:cxnSp macro="">
      <xdr:nvCxnSpPr>
        <xdr:cNvPr id="701" name="直線コネクタ 700">
          <a:extLst>
            <a:ext uri="{FF2B5EF4-FFF2-40B4-BE49-F238E27FC236}">
              <a16:creationId xmlns:a16="http://schemas.microsoft.com/office/drawing/2014/main" id="{394C9DFF-E0F0-46AC-ABD0-52D153DACEC3}"/>
            </a:ext>
          </a:extLst>
        </xdr:cNvPr>
        <xdr:cNvCxnSpPr/>
      </xdr:nvCxnSpPr>
      <xdr:spPr>
        <a:xfrm flipV="1">
          <a:off x="13629640" y="16901161"/>
          <a:ext cx="74676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132080</xdr:rowOff>
    </xdr:from>
    <xdr:to>
      <xdr:col>76</xdr:col>
      <xdr:colOff>165100</xdr:colOff>
      <xdr:row>108</xdr:row>
      <xdr:rowOff>62230</xdr:rowOff>
    </xdr:to>
    <xdr:sp macro="" textlink="">
      <xdr:nvSpPr>
        <xdr:cNvPr id="702" name="楕円 701">
          <a:extLst>
            <a:ext uri="{FF2B5EF4-FFF2-40B4-BE49-F238E27FC236}">
              <a16:creationId xmlns:a16="http://schemas.microsoft.com/office/drawing/2014/main" id="{B7084119-043C-4115-9958-47C78394E3DD}"/>
            </a:ext>
          </a:extLst>
        </xdr:cNvPr>
        <xdr:cNvSpPr/>
      </xdr:nvSpPr>
      <xdr:spPr>
        <a:xfrm>
          <a:off x="12804140" y="1806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45720</xdr:rowOff>
    </xdr:from>
    <xdr:to>
      <xdr:col>81</xdr:col>
      <xdr:colOff>50800</xdr:colOff>
      <xdr:row>108</xdr:row>
      <xdr:rowOff>11430</xdr:rowOff>
    </xdr:to>
    <xdr:cxnSp macro="">
      <xdr:nvCxnSpPr>
        <xdr:cNvPr id="703" name="直線コネクタ 702">
          <a:extLst>
            <a:ext uri="{FF2B5EF4-FFF2-40B4-BE49-F238E27FC236}">
              <a16:creationId xmlns:a16="http://schemas.microsoft.com/office/drawing/2014/main" id="{1519811F-7B8C-4796-8DCC-1CE5719D2ADF}"/>
            </a:ext>
          </a:extLst>
        </xdr:cNvPr>
        <xdr:cNvCxnSpPr/>
      </xdr:nvCxnSpPr>
      <xdr:spPr>
        <a:xfrm flipV="1">
          <a:off x="12854940" y="17145000"/>
          <a:ext cx="7747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04" name="n_1aveValue【公民館】&#10;有形固定資産減価償却率">
          <a:extLst>
            <a:ext uri="{FF2B5EF4-FFF2-40B4-BE49-F238E27FC236}">
              <a16:creationId xmlns:a16="http://schemas.microsoft.com/office/drawing/2014/main" id="{DDBB6C06-52BB-4895-8024-F2805B131707}"/>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705" name="n_2aveValue【公民館】&#10;有形固定資産減価償却率">
          <a:extLst>
            <a:ext uri="{FF2B5EF4-FFF2-40B4-BE49-F238E27FC236}">
              <a16:creationId xmlns:a16="http://schemas.microsoft.com/office/drawing/2014/main" id="{5576EB66-8D89-414A-BEFE-9C47DC1A5095}"/>
            </a:ext>
          </a:extLst>
        </xdr:cNvPr>
        <xdr:cNvSpPr txBox="1"/>
      </xdr:nvSpPr>
      <xdr:spPr>
        <a:xfrm>
          <a:off x="12675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6" name="n_3aveValue【公民館】&#10;有形固定資産減価償却率">
          <a:extLst>
            <a:ext uri="{FF2B5EF4-FFF2-40B4-BE49-F238E27FC236}">
              <a16:creationId xmlns:a16="http://schemas.microsoft.com/office/drawing/2014/main" id="{318664CC-6C6C-44B8-B408-B318DB688A25}"/>
            </a:ext>
          </a:extLst>
        </xdr:cNvPr>
        <xdr:cNvSpPr txBox="1"/>
      </xdr:nvSpPr>
      <xdr:spPr>
        <a:xfrm>
          <a:off x="119005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07" name="n_4aveValue【公民館】&#10;有形固定資産減価償却率">
          <a:extLst>
            <a:ext uri="{FF2B5EF4-FFF2-40B4-BE49-F238E27FC236}">
              <a16:creationId xmlns:a16="http://schemas.microsoft.com/office/drawing/2014/main" id="{A94F3581-54EA-4B69-84C9-75CBB8D9FE79}"/>
            </a:ext>
          </a:extLst>
        </xdr:cNvPr>
        <xdr:cNvSpPr txBox="1"/>
      </xdr:nvSpPr>
      <xdr:spPr>
        <a:xfrm>
          <a:off x="1110298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113047</xdr:rowOff>
    </xdr:from>
    <xdr:ext cx="405111" cy="259045"/>
    <xdr:sp macro="" textlink="">
      <xdr:nvSpPr>
        <xdr:cNvPr id="708" name="n_1mainValue【公民館】&#10;有形固定資産減価償却率">
          <a:extLst>
            <a:ext uri="{FF2B5EF4-FFF2-40B4-BE49-F238E27FC236}">
              <a16:creationId xmlns:a16="http://schemas.microsoft.com/office/drawing/2014/main" id="{418F1FC4-2E54-47E9-AD17-45E55E859579}"/>
            </a:ext>
          </a:extLst>
        </xdr:cNvPr>
        <xdr:cNvSpPr txBox="1"/>
      </xdr:nvSpPr>
      <xdr:spPr>
        <a:xfrm>
          <a:off x="134372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53357</xdr:rowOff>
    </xdr:from>
    <xdr:ext cx="405111" cy="259045"/>
    <xdr:sp macro="" textlink="">
      <xdr:nvSpPr>
        <xdr:cNvPr id="709" name="n_2mainValue【公民館】&#10;有形固定資産減価償却率">
          <a:extLst>
            <a:ext uri="{FF2B5EF4-FFF2-40B4-BE49-F238E27FC236}">
              <a16:creationId xmlns:a16="http://schemas.microsoft.com/office/drawing/2014/main" id="{010BFE86-5067-4AE4-B3C1-CA266CD9E758}"/>
            </a:ext>
          </a:extLst>
        </xdr:cNvPr>
        <xdr:cNvSpPr txBox="1"/>
      </xdr:nvSpPr>
      <xdr:spPr>
        <a:xfrm>
          <a:off x="126752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a:extLst>
            <a:ext uri="{FF2B5EF4-FFF2-40B4-BE49-F238E27FC236}">
              <a16:creationId xmlns:a16="http://schemas.microsoft.com/office/drawing/2014/main" id="{68A91350-9C23-447E-AC33-A743AC0C58C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a:extLst>
            <a:ext uri="{FF2B5EF4-FFF2-40B4-BE49-F238E27FC236}">
              <a16:creationId xmlns:a16="http://schemas.microsoft.com/office/drawing/2014/main" id="{65290C7E-1141-46E4-8809-7597F0AE025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a:extLst>
            <a:ext uri="{FF2B5EF4-FFF2-40B4-BE49-F238E27FC236}">
              <a16:creationId xmlns:a16="http://schemas.microsoft.com/office/drawing/2014/main" id="{4EA5A397-6D5A-4FC5-A888-C86D791AC8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a:extLst>
            <a:ext uri="{FF2B5EF4-FFF2-40B4-BE49-F238E27FC236}">
              <a16:creationId xmlns:a16="http://schemas.microsoft.com/office/drawing/2014/main" id="{9FE865BE-538A-4D64-A66C-95B44EDB80C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a:extLst>
            <a:ext uri="{FF2B5EF4-FFF2-40B4-BE49-F238E27FC236}">
              <a16:creationId xmlns:a16="http://schemas.microsoft.com/office/drawing/2014/main" id="{FA84424B-5F83-4189-B4AB-F5BA40DFCD7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a:extLst>
            <a:ext uri="{FF2B5EF4-FFF2-40B4-BE49-F238E27FC236}">
              <a16:creationId xmlns:a16="http://schemas.microsoft.com/office/drawing/2014/main" id="{095DC6D9-8F13-46DF-BEE4-70BA54962CE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a:extLst>
            <a:ext uri="{FF2B5EF4-FFF2-40B4-BE49-F238E27FC236}">
              <a16:creationId xmlns:a16="http://schemas.microsoft.com/office/drawing/2014/main" id="{4DFADBC9-CA2E-4918-B493-994DA65EE7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a:extLst>
            <a:ext uri="{FF2B5EF4-FFF2-40B4-BE49-F238E27FC236}">
              <a16:creationId xmlns:a16="http://schemas.microsoft.com/office/drawing/2014/main" id="{8607D042-5D1F-4E57-9FCE-7A456D20D24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a:extLst>
            <a:ext uri="{FF2B5EF4-FFF2-40B4-BE49-F238E27FC236}">
              <a16:creationId xmlns:a16="http://schemas.microsoft.com/office/drawing/2014/main" id="{1E1CFC3D-D3FA-4EA7-AB4B-57A6A16A9A8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a:extLst>
            <a:ext uri="{FF2B5EF4-FFF2-40B4-BE49-F238E27FC236}">
              <a16:creationId xmlns:a16="http://schemas.microsoft.com/office/drawing/2014/main" id="{97C402CB-D8F8-487E-8B33-477515B4EFC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a:extLst>
            <a:ext uri="{FF2B5EF4-FFF2-40B4-BE49-F238E27FC236}">
              <a16:creationId xmlns:a16="http://schemas.microsoft.com/office/drawing/2014/main" id="{EF0D63CD-211E-44CA-8957-D31C953E137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6E66B35C-0DE2-4A72-B0F5-8B52F004A17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a:extLst>
            <a:ext uri="{FF2B5EF4-FFF2-40B4-BE49-F238E27FC236}">
              <a16:creationId xmlns:a16="http://schemas.microsoft.com/office/drawing/2014/main" id="{53CB2A7B-8E8B-4403-BDE8-3144111B265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a:extLst>
            <a:ext uri="{FF2B5EF4-FFF2-40B4-BE49-F238E27FC236}">
              <a16:creationId xmlns:a16="http://schemas.microsoft.com/office/drawing/2014/main" id="{D28C212F-48D2-4B7A-A935-245BF453160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a:extLst>
            <a:ext uri="{FF2B5EF4-FFF2-40B4-BE49-F238E27FC236}">
              <a16:creationId xmlns:a16="http://schemas.microsoft.com/office/drawing/2014/main" id="{547946E3-6678-4AB7-9962-254E220BE3B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a:extLst>
            <a:ext uri="{FF2B5EF4-FFF2-40B4-BE49-F238E27FC236}">
              <a16:creationId xmlns:a16="http://schemas.microsoft.com/office/drawing/2014/main" id="{FD8F143F-CAC7-40D1-9A61-53ECE2998B6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a:extLst>
            <a:ext uri="{FF2B5EF4-FFF2-40B4-BE49-F238E27FC236}">
              <a16:creationId xmlns:a16="http://schemas.microsoft.com/office/drawing/2014/main" id="{EF9151E2-EF04-4330-B0BF-BDEA4F8A931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a:extLst>
            <a:ext uri="{FF2B5EF4-FFF2-40B4-BE49-F238E27FC236}">
              <a16:creationId xmlns:a16="http://schemas.microsoft.com/office/drawing/2014/main" id="{0EC7AA71-A0B6-4ECF-8A52-184A1C8D76E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a:extLst>
            <a:ext uri="{FF2B5EF4-FFF2-40B4-BE49-F238E27FC236}">
              <a16:creationId xmlns:a16="http://schemas.microsoft.com/office/drawing/2014/main" id="{BD21D31A-E602-4EBB-A0BE-E2ED27EBC33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a:extLst>
            <a:ext uri="{FF2B5EF4-FFF2-40B4-BE49-F238E27FC236}">
              <a16:creationId xmlns:a16="http://schemas.microsoft.com/office/drawing/2014/main" id="{9A5ECE9B-6B7B-49A4-ADA6-5AAF85DC29C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a:extLst>
            <a:ext uri="{FF2B5EF4-FFF2-40B4-BE49-F238E27FC236}">
              <a16:creationId xmlns:a16="http://schemas.microsoft.com/office/drawing/2014/main" id="{9060BA5A-2E22-414B-AD97-D4D670A68D5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a:extLst>
            <a:ext uri="{FF2B5EF4-FFF2-40B4-BE49-F238E27FC236}">
              <a16:creationId xmlns:a16="http://schemas.microsoft.com/office/drawing/2014/main" id="{159675CC-88FC-412E-873E-98C8EECB8A5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a:extLst>
            <a:ext uri="{FF2B5EF4-FFF2-40B4-BE49-F238E27FC236}">
              <a16:creationId xmlns:a16="http://schemas.microsoft.com/office/drawing/2014/main" id="{9C1D323A-9F52-4B04-BD4F-3ADC5ADF6C0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a:extLst>
            <a:ext uri="{FF2B5EF4-FFF2-40B4-BE49-F238E27FC236}">
              <a16:creationId xmlns:a16="http://schemas.microsoft.com/office/drawing/2014/main" id="{EFCE792C-01D1-4994-89C0-318F575D056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a:extLst>
            <a:ext uri="{FF2B5EF4-FFF2-40B4-BE49-F238E27FC236}">
              <a16:creationId xmlns:a16="http://schemas.microsoft.com/office/drawing/2014/main" id="{D306BF86-9105-490B-A4A7-86910961365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35" name="直線コネクタ 734">
          <a:extLst>
            <a:ext uri="{FF2B5EF4-FFF2-40B4-BE49-F238E27FC236}">
              <a16:creationId xmlns:a16="http://schemas.microsoft.com/office/drawing/2014/main" id="{076110C5-484B-4F3C-B19D-E21A917DE141}"/>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6" name="【公民館】&#10;一人当たり面積最小値テキスト">
          <a:extLst>
            <a:ext uri="{FF2B5EF4-FFF2-40B4-BE49-F238E27FC236}">
              <a16:creationId xmlns:a16="http://schemas.microsoft.com/office/drawing/2014/main" id="{023AFE3A-FF9F-4426-8052-1EF3B0A63ED7}"/>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7" name="直線コネクタ 736">
          <a:extLst>
            <a:ext uri="{FF2B5EF4-FFF2-40B4-BE49-F238E27FC236}">
              <a16:creationId xmlns:a16="http://schemas.microsoft.com/office/drawing/2014/main" id="{CF1A7242-FA7D-42F9-980C-A07290832EAE}"/>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38" name="【公民館】&#10;一人当たり面積最大値テキスト">
          <a:extLst>
            <a:ext uri="{FF2B5EF4-FFF2-40B4-BE49-F238E27FC236}">
              <a16:creationId xmlns:a16="http://schemas.microsoft.com/office/drawing/2014/main" id="{2B5F602D-67EF-4794-8441-98E555C72D45}"/>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39" name="直線コネクタ 738">
          <a:extLst>
            <a:ext uri="{FF2B5EF4-FFF2-40B4-BE49-F238E27FC236}">
              <a16:creationId xmlns:a16="http://schemas.microsoft.com/office/drawing/2014/main" id="{A2C3BC28-5779-437C-9919-306473512B9E}"/>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40" name="【公民館】&#10;一人当たり面積平均値テキスト">
          <a:extLst>
            <a:ext uri="{FF2B5EF4-FFF2-40B4-BE49-F238E27FC236}">
              <a16:creationId xmlns:a16="http://schemas.microsoft.com/office/drawing/2014/main" id="{02492ABC-E3B3-47A1-B0D4-5C0C0BC698AD}"/>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1" name="フローチャート: 判断 740">
          <a:extLst>
            <a:ext uri="{FF2B5EF4-FFF2-40B4-BE49-F238E27FC236}">
              <a16:creationId xmlns:a16="http://schemas.microsoft.com/office/drawing/2014/main" id="{E868D5CD-92DE-4D83-8D34-C55D59F5D2F3}"/>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42" name="フローチャート: 判断 741">
          <a:extLst>
            <a:ext uri="{FF2B5EF4-FFF2-40B4-BE49-F238E27FC236}">
              <a16:creationId xmlns:a16="http://schemas.microsoft.com/office/drawing/2014/main" id="{25A2CF50-19E0-4E49-A70E-018B1AE839D5}"/>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3" name="フローチャート: 判断 742">
          <a:extLst>
            <a:ext uri="{FF2B5EF4-FFF2-40B4-BE49-F238E27FC236}">
              <a16:creationId xmlns:a16="http://schemas.microsoft.com/office/drawing/2014/main" id="{D518AAF2-040B-42F6-B4B5-09CE8AE01D69}"/>
            </a:ext>
          </a:extLst>
        </xdr:cNvPr>
        <xdr:cNvSpPr/>
      </xdr:nvSpPr>
      <xdr:spPr>
        <a:xfrm>
          <a:off x="17937480" y="17875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744" name="フローチャート: 判断 743">
          <a:extLst>
            <a:ext uri="{FF2B5EF4-FFF2-40B4-BE49-F238E27FC236}">
              <a16:creationId xmlns:a16="http://schemas.microsoft.com/office/drawing/2014/main" id="{829C9586-535E-45FD-91E3-243E83868031}"/>
            </a:ext>
          </a:extLst>
        </xdr:cNvPr>
        <xdr:cNvSpPr/>
      </xdr:nvSpPr>
      <xdr:spPr>
        <a:xfrm>
          <a:off x="1716278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45" name="フローチャート: 判断 744">
          <a:extLst>
            <a:ext uri="{FF2B5EF4-FFF2-40B4-BE49-F238E27FC236}">
              <a16:creationId xmlns:a16="http://schemas.microsoft.com/office/drawing/2014/main" id="{39F05C23-CC42-42F7-953F-AE56B8CEB2A0}"/>
            </a:ext>
          </a:extLst>
        </xdr:cNvPr>
        <xdr:cNvSpPr/>
      </xdr:nvSpPr>
      <xdr:spPr>
        <a:xfrm>
          <a:off x="1638808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B2D60D5-20F4-468A-A96C-FF52ABFB94E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47DC8DD-F4FD-47E5-90B4-46A4D3EAE24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3B2255F-ADB4-42A6-B381-42D89FA220A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9800D76-188A-409F-B246-ECEA00CA582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A4E428E4-BCCD-43C3-BA5B-BF9148866D8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51" name="楕円 750">
          <a:extLst>
            <a:ext uri="{FF2B5EF4-FFF2-40B4-BE49-F238E27FC236}">
              <a16:creationId xmlns:a16="http://schemas.microsoft.com/office/drawing/2014/main" id="{9023E12C-4DF2-4190-BB22-0FEFA0652A67}"/>
            </a:ext>
          </a:extLst>
        </xdr:cNvPr>
        <xdr:cNvSpPr/>
      </xdr:nvSpPr>
      <xdr:spPr>
        <a:xfrm>
          <a:off x="1945894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52" name="【公民館】&#10;一人当たり面積該当値テキスト">
          <a:extLst>
            <a:ext uri="{FF2B5EF4-FFF2-40B4-BE49-F238E27FC236}">
              <a16:creationId xmlns:a16="http://schemas.microsoft.com/office/drawing/2014/main" id="{CFB7082F-E2CE-4884-BFCD-44DB050F1624}"/>
            </a:ext>
          </a:extLst>
        </xdr:cNvPr>
        <xdr:cNvSpPr txBox="1"/>
      </xdr:nvSpPr>
      <xdr:spPr>
        <a:xfrm>
          <a:off x="19547840"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753" name="楕円 752">
          <a:extLst>
            <a:ext uri="{FF2B5EF4-FFF2-40B4-BE49-F238E27FC236}">
              <a16:creationId xmlns:a16="http://schemas.microsoft.com/office/drawing/2014/main" id="{72E83849-1D56-4873-8F47-47FAFD8F09F2}"/>
            </a:ext>
          </a:extLst>
        </xdr:cNvPr>
        <xdr:cNvSpPr/>
      </xdr:nvSpPr>
      <xdr:spPr>
        <a:xfrm>
          <a:off x="18735040" y="18100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41911</xdr:rowOff>
    </xdr:from>
    <xdr:to>
      <xdr:col>116</xdr:col>
      <xdr:colOff>63500</xdr:colOff>
      <xdr:row>108</xdr:row>
      <xdr:rowOff>99061</xdr:rowOff>
    </xdr:to>
    <xdr:cxnSp macro="">
      <xdr:nvCxnSpPr>
        <xdr:cNvPr id="754" name="直線コネクタ 753">
          <a:extLst>
            <a:ext uri="{FF2B5EF4-FFF2-40B4-BE49-F238E27FC236}">
              <a16:creationId xmlns:a16="http://schemas.microsoft.com/office/drawing/2014/main" id="{3B4C91D0-2F82-47B3-88AE-3E07C9D8B51A}"/>
            </a:ext>
          </a:extLst>
        </xdr:cNvPr>
        <xdr:cNvCxnSpPr/>
      </xdr:nvCxnSpPr>
      <xdr:spPr>
        <a:xfrm>
          <a:off x="18778220" y="18147031"/>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159294</xdr:rowOff>
    </xdr:from>
    <xdr:to>
      <xdr:col>107</xdr:col>
      <xdr:colOff>101600</xdr:colOff>
      <xdr:row>108</xdr:row>
      <xdr:rowOff>89444</xdr:rowOff>
    </xdr:to>
    <xdr:sp macro="" textlink="">
      <xdr:nvSpPr>
        <xdr:cNvPr id="755" name="楕円 754">
          <a:extLst>
            <a:ext uri="{FF2B5EF4-FFF2-40B4-BE49-F238E27FC236}">
              <a16:creationId xmlns:a16="http://schemas.microsoft.com/office/drawing/2014/main" id="{91FB0AE1-A4DE-48F3-B5C2-2C6A093898BD}"/>
            </a:ext>
          </a:extLst>
        </xdr:cNvPr>
        <xdr:cNvSpPr/>
      </xdr:nvSpPr>
      <xdr:spPr>
        <a:xfrm>
          <a:off x="17937480" y="1809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38644</xdr:rowOff>
    </xdr:from>
    <xdr:to>
      <xdr:col>111</xdr:col>
      <xdr:colOff>177800</xdr:colOff>
      <xdr:row>108</xdr:row>
      <xdr:rowOff>41911</xdr:rowOff>
    </xdr:to>
    <xdr:cxnSp macro="">
      <xdr:nvCxnSpPr>
        <xdr:cNvPr id="756" name="直線コネクタ 755">
          <a:extLst>
            <a:ext uri="{FF2B5EF4-FFF2-40B4-BE49-F238E27FC236}">
              <a16:creationId xmlns:a16="http://schemas.microsoft.com/office/drawing/2014/main" id="{266F3320-CA6E-4D90-92B0-E83BD75428CA}"/>
            </a:ext>
          </a:extLst>
        </xdr:cNvPr>
        <xdr:cNvCxnSpPr/>
      </xdr:nvCxnSpPr>
      <xdr:spPr>
        <a:xfrm>
          <a:off x="17988280" y="18143764"/>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57" name="n_1aveValue【公民館】&#10;一人当たり面積">
          <a:extLst>
            <a:ext uri="{FF2B5EF4-FFF2-40B4-BE49-F238E27FC236}">
              <a16:creationId xmlns:a16="http://schemas.microsoft.com/office/drawing/2014/main" id="{81593420-EE0C-4399-A400-856F78677518}"/>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758" name="n_2aveValue【公民館】&#10;一人当たり面積">
          <a:extLst>
            <a:ext uri="{FF2B5EF4-FFF2-40B4-BE49-F238E27FC236}">
              <a16:creationId xmlns:a16="http://schemas.microsoft.com/office/drawing/2014/main" id="{5F2D7A3D-44E0-4DEF-BCCA-48AE03CA90CE}"/>
            </a:ext>
          </a:extLst>
        </xdr:cNvPr>
        <xdr:cNvSpPr txBox="1"/>
      </xdr:nvSpPr>
      <xdr:spPr>
        <a:xfrm>
          <a:off x="1777626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759" name="n_3aveValue【公民館】&#10;一人当たり面積">
          <a:extLst>
            <a:ext uri="{FF2B5EF4-FFF2-40B4-BE49-F238E27FC236}">
              <a16:creationId xmlns:a16="http://schemas.microsoft.com/office/drawing/2014/main" id="{09D93598-9B14-438C-818E-386D619D467E}"/>
            </a:ext>
          </a:extLst>
        </xdr:cNvPr>
        <xdr:cNvSpPr txBox="1"/>
      </xdr:nvSpPr>
      <xdr:spPr>
        <a:xfrm>
          <a:off x="1700156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60" name="n_4aveValue【公民館】&#10;一人当たり面積">
          <a:extLst>
            <a:ext uri="{FF2B5EF4-FFF2-40B4-BE49-F238E27FC236}">
              <a16:creationId xmlns:a16="http://schemas.microsoft.com/office/drawing/2014/main" id="{8A1A71F5-ABA5-4E3B-B2DB-160627E7A1CF}"/>
            </a:ext>
          </a:extLst>
        </xdr:cNvPr>
        <xdr:cNvSpPr txBox="1"/>
      </xdr:nvSpPr>
      <xdr:spPr>
        <a:xfrm>
          <a:off x="1622686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761" name="n_1mainValue【公民館】&#10;一人当たり面積">
          <a:extLst>
            <a:ext uri="{FF2B5EF4-FFF2-40B4-BE49-F238E27FC236}">
              <a16:creationId xmlns:a16="http://schemas.microsoft.com/office/drawing/2014/main" id="{DBDFDC56-B848-482E-A2A6-E7BB3AC01FFB}"/>
            </a:ext>
          </a:extLst>
        </xdr:cNvPr>
        <xdr:cNvSpPr txBox="1"/>
      </xdr:nvSpPr>
      <xdr:spPr>
        <a:xfrm>
          <a:off x="18561127" y="181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762" name="n_2mainValue【公民館】&#10;一人当たり面積">
          <a:extLst>
            <a:ext uri="{FF2B5EF4-FFF2-40B4-BE49-F238E27FC236}">
              <a16:creationId xmlns:a16="http://schemas.microsoft.com/office/drawing/2014/main" id="{DD4E69F0-E038-443F-80C3-4186ACE52013}"/>
            </a:ext>
          </a:extLst>
        </xdr:cNvPr>
        <xdr:cNvSpPr txBox="1"/>
      </xdr:nvSpPr>
      <xdr:spPr>
        <a:xfrm>
          <a:off x="1777626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BCC6B2A-8289-45C5-BA87-79A189B581A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FADCCA21-F43F-4055-8805-297C147174A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8B360B3A-42A1-48A9-BF81-8A91AC2E02B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有形固定資産減価償却率から、学校施設、体育館・プール、公民館等、老朽化した施設が多く、今後予想される人口減少等を踏まえ、適正な規模や配置を検討していく必要がある。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年度に策定した公共施設等総合管理計画において、市の保有する施設の総延床面積を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％削減することを目標に掲げており、今後は計画的に施設の更新、</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長寿命化を検討し、適切な施設配置の実現に向け推進を行う。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872BCF-C2F6-45BC-A35C-3FB8BD56727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B2E030-0AC4-4897-B4B9-1A7E76CB39F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584658-6BB9-4095-B00F-6F5197FF4C7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76E90E-6FC9-4D2A-885B-9D84CA29622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C478D2-C980-44D8-86B8-1FED3F728B2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661D9D-946A-49FF-93FD-3BC1517B28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BEB0B9-F4D4-4D36-B0B0-0E97D5F9FA0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AC7019-F358-41C5-843C-B5F06FCFDE2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4D3873-AF12-4CCC-8039-2A9C791433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CA7F8A-3561-434C-AB0E-66B0F0854F4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41,829
41,118
214.31
33,445,761
31,991,507
1,281,468
16,221,783
22,593,294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78556E-9628-4AFD-8253-92E4E08B922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7388BE-F9CD-4A71-A2A5-CBBEB52BEDF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5D8F98-4E22-4D81-91F7-F317952411E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01C36E-5882-47E0-A329-F0840459432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B165F2-75C6-4211-8A00-94A1B5C43AB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CB092E-CB60-4DB4-8DF9-DCF5A37779E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64726F-ECB4-4DC0-9B3D-70E2ADF8CC3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1AB082-C6AB-44B8-A4C8-C73A764EA2F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F96DAB-7743-42F9-8239-CC6B4B76839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88E597-F641-4095-A753-0D8D8CA68DB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35FBB9-975E-4EB8-A497-C311063EFF6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45D0EB-952F-4CEE-B4AB-56709E6D8D4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F753AA-FFC3-41D8-93F4-7E5A8AE01EB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C5B1DB-2631-40A2-B156-BD920DD1A46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735FDE-DADA-44EB-BE45-2A1FB7FB094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279809-CF65-4248-AA3A-D4099659511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A854DD-A98D-4320-92D3-2C17A0D541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257466-F963-4450-9C78-D4C112EF76C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42BF8B-BBE5-445F-A12F-42989735696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081E09-B2D5-4141-B4BF-13801457F7A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DBD1C6-F22E-47FB-A261-0CCD2C79E94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496954-7BF4-465B-B326-DDB6BD3AA83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184DB8-945F-472C-95CA-D093FD8CB22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018D62-3522-465E-9452-5CE76B9EB10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F1D5D1-EABC-47D5-8BA7-387AC0E52D0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B1BF17-35F6-48E7-9BD9-4538C98957C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F1273B-6A64-4610-BF21-5E17D76736E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D9F11D-2A0C-4FF2-BE33-7EE636DA157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812DDF-5C47-4599-B574-AE34C9BAA335}"/>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FAC8715-EB67-4F20-8C1E-2831184A858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A0AE307-4551-41A3-808D-4B97D9AD6C1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0B83FB5-E04B-41F3-A043-8D17C5140ED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1124164-8314-4DE9-8B66-9EE72C0AA15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B791527-917E-41B0-8FED-BBB53E2ECE7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CD8A037-B42B-422F-B6B2-B1E12507A8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2F9129E-5D7F-4B1D-934E-FE8A1CFE607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49A4478-623C-464B-BD34-40690DEFF029}"/>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2F10071-5BE6-46C1-A7D5-3F3C7D87F60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3768BE6-7E8A-48E8-A287-74AA0C91702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57B0D92-E217-470B-8460-08929BA2262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67DD1C9-4EE8-4E99-AEE9-EDA0296AE2D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A13859C-5CB8-4DC7-B5E9-DB2539C9D14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2C97D2E-C571-4290-97BC-C5863C25D39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2A9946F-A585-4B59-9155-27E09562D2D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BF44C78-8F94-4017-8BB4-CE78B34A6B3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1BF1EB-280C-458F-AF95-DD1E0CB45F8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96D9E9F-FE1D-4A00-9F38-61D5020758D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93E3DCE-9ECD-48C6-AC82-9A206B57C30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64202B2-7DA2-49F4-AE87-71BA916E847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0213569-3638-48D4-8847-36696D8A025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FD137F0-D20A-4FCF-BBEA-4E9A1909B47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F351C3D-9F16-4682-89EA-1F07978A082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256D8D6-12BC-4F3B-A0F8-E9137C793E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BD6FDB3-AF8C-42F6-B551-E420F2CF353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C05B4E0-5CCC-4DDE-9769-45B85884DD4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E5D01B6-B531-4F37-8C5B-9993E60579A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0D9FD7E-05D3-4F21-A742-A7F7376E747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185F6D9-5D04-45C8-84FD-348C08FDF4F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BD1177D-8536-4C30-947F-9FB044B40DD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470BF2E-0C2C-4F9C-8FA1-134AC6A471C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51DFFA3-E90F-47C9-BF97-B11858DD5FD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0712787-8A0C-4EAC-B723-14F2847BA5EC}"/>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3AADD0B-1A3F-486A-BEAD-B8D613FBEBA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5C698AE-FDA0-4687-BB3D-3B14C11DE51F}"/>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52D1669-5F49-4EE1-B8C9-254006364630}"/>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77" name="直線コネクタ 76">
          <a:extLst>
            <a:ext uri="{FF2B5EF4-FFF2-40B4-BE49-F238E27FC236}">
              <a16:creationId xmlns:a16="http://schemas.microsoft.com/office/drawing/2014/main" id="{DF3E3BB0-C5A7-4F17-A61E-CF577282AB6A}"/>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064C152-8890-4F03-87E4-B41143C6F301}"/>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79" name="フローチャート: 判断 78">
          <a:extLst>
            <a:ext uri="{FF2B5EF4-FFF2-40B4-BE49-F238E27FC236}">
              <a16:creationId xmlns:a16="http://schemas.microsoft.com/office/drawing/2014/main" id="{2B0FA5EC-2003-46CD-B684-38F296185BD7}"/>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80" name="フローチャート: 判断 79">
          <a:extLst>
            <a:ext uri="{FF2B5EF4-FFF2-40B4-BE49-F238E27FC236}">
              <a16:creationId xmlns:a16="http://schemas.microsoft.com/office/drawing/2014/main" id="{B58B60D4-EA73-437A-811C-1F681FF61B4D}"/>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81" name="フローチャート: 判断 80">
          <a:extLst>
            <a:ext uri="{FF2B5EF4-FFF2-40B4-BE49-F238E27FC236}">
              <a16:creationId xmlns:a16="http://schemas.microsoft.com/office/drawing/2014/main" id="{FE407828-F234-41F4-9EE0-2D157EB6B943}"/>
            </a:ext>
          </a:extLst>
        </xdr:cNvPr>
        <xdr:cNvSpPr/>
      </xdr:nvSpPr>
      <xdr:spPr>
        <a:xfrm>
          <a:off x="25146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CAD6629E-A708-4910-9FA6-46CF42168DCE}"/>
            </a:ext>
          </a:extLst>
        </xdr:cNvPr>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83" name="フローチャート: 判断 82">
          <a:extLst>
            <a:ext uri="{FF2B5EF4-FFF2-40B4-BE49-F238E27FC236}">
              <a16:creationId xmlns:a16="http://schemas.microsoft.com/office/drawing/2014/main" id="{0CF2C6E2-19AF-4772-AA68-F48F68F84CF2}"/>
            </a:ext>
          </a:extLst>
        </xdr:cNvPr>
        <xdr:cNvSpPr/>
      </xdr:nvSpPr>
      <xdr:spPr>
        <a:xfrm>
          <a:off x="965200" y="1003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FF6D3A1-4195-4D37-9363-3D4E161237D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368493E-467C-4416-BF4E-979898282FA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D94942F-F6A7-4869-AC7D-08D75BBEDD7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52903F-506C-4979-8673-44FFC18060F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EA375CB-B8E0-48FF-B507-B42E213A69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89" name="楕円 88">
          <a:extLst>
            <a:ext uri="{FF2B5EF4-FFF2-40B4-BE49-F238E27FC236}">
              <a16:creationId xmlns:a16="http://schemas.microsoft.com/office/drawing/2014/main" id="{C2CEADE3-C494-4A85-AF48-1DE0C6A8B217}"/>
            </a:ext>
          </a:extLst>
        </xdr:cNvPr>
        <xdr:cNvSpPr/>
      </xdr:nvSpPr>
      <xdr:spPr>
        <a:xfrm>
          <a:off x="403606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CC84000-41C2-4134-8ECD-194CD59B27A3}"/>
            </a:ext>
          </a:extLst>
        </xdr:cNvPr>
        <xdr:cNvSpPr txBox="1"/>
      </xdr:nvSpPr>
      <xdr:spPr>
        <a:xfrm>
          <a:off x="412496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91" name="楕円 90">
          <a:extLst>
            <a:ext uri="{FF2B5EF4-FFF2-40B4-BE49-F238E27FC236}">
              <a16:creationId xmlns:a16="http://schemas.microsoft.com/office/drawing/2014/main" id="{D88B554A-6684-4BC9-A004-6213D9463191}"/>
            </a:ext>
          </a:extLst>
        </xdr:cNvPr>
        <xdr:cNvSpPr/>
      </xdr:nvSpPr>
      <xdr:spPr>
        <a:xfrm>
          <a:off x="3312160" y="1023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62865</xdr:rowOff>
    </xdr:to>
    <xdr:cxnSp macro="">
      <xdr:nvCxnSpPr>
        <xdr:cNvPr id="92" name="直線コネクタ 91">
          <a:extLst>
            <a:ext uri="{FF2B5EF4-FFF2-40B4-BE49-F238E27FC236}">
              <a16:creationId xmlns:a16="http://schemas.microsoft.com/office/drawing/2014/main" id="{DB811166-F963-41DB-82AD-8C0DD1CCFEA6}"/>
            </a:ext>
          </a:extLst>
        </xdr:cNvPr>
        <xdr:cNvCxnSpPr/>
      </xdr:nvCxnSpPr>
      <xdr:spPr>
        <a:xfrm flipV="1">
          <a:off x="3355340" y="1026795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93" name="楕円 92">
          <a:extLst>
            <a:ext uri="{FF2B5EF4-FFF2-40B4-BE49-F238E27FC236}">
              <a16:creationId xmlns:a16="http://schemas.microsoft.com/office/drawing/2014/main" id="{2652B95B-7826-4932-9C46-114BE8448267}"/>
            </a:ext>
          </a:extLst>
        </xdr:cNvPr>
        <xdr:cNvSpPr/>
      </xdr:nvSpPr>
      <xdr:spPr>
        <a:xfrm>
          <a:off x="251460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62865</xdr:rowOff>
    </xdr:to>
    <xdr:cxnSp macro="">
      <xdr:nvCxnSpPr>
        <xdr:cNvPr id="94" name="直線コネクタ 93">
          <a:extLst>
            <a:ext uri="{FF2B5EF4-FFF2-40B4-BE49-F238E27FC236}">
              <a16:creationId xmlns:a16="http://schemas.microsoft.com/office/drawing/2014/main" id="{D2EABE8F-C670-4815-A33E-6C97A6A10A28}"/>
            </a:ext>
          </a:extLst>
        </xdr:cNvPr>
        <xdr:cNvCxnSpPr/>
      </xdr:nvCxnSpPr>
      <xdr:spPr>
        <a:xfrm>
          <a:off x="2565400" y="1025461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95" name="n_1aveValue【体育館・プール】&#10;有形固定資産減価償却率">
          <a:extLst>
            <a:ext uri="{FF2B5EF4-FFF2-40B4-BE49-F238E27FC236}">
              <a16:creationId xmlns:a16="http://schemas.microsoft.com/office/drawing/2014/main" id="{6C7A722B-4019-4B62-8E38-3AF903FA46C9}"/>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96" name="n_2aveValue【体育館・プール】&#10;有形固定資産減価償却率">
          <a:extLst>
            <a:ext uri="{FF2B5EF4-FFF2-40B4-BE49-F238E27FC236}">
              <a16:creationId xmlns:a16="http://schemas.microsoft.com/office/drawing/2014/main" id="{19CC255D-837C-4815-A0E0-FC29451605C4}"/>
            </a:ext>
          </a:extLst>
        </xdr:cNvPr>
        <xdr:cNvSpPr txBox="1"/>
      </xdr:nvSpPr>
      <xdr:spPr>
        <a:xfrm>
          <a:off x="23857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7" name="n_3aveValue【体育館・プール】&#10;有形固定資産減価償却率">
          <a:extLst>
            <a:ext uri="{FF2B5EF4-FFF2-40B4-BE49-F238E27FC236}">
              <a16:creationId xmlns:a16="http://schemas.microsoft.com/office/drawing/2014/main" id="{3BA96290-B422-41A3-AE2A-C6C30BE17DF8}"/>
            </a:ext>
          </a:extLst>
        </xdr:cNvPr>
        <xdr:cNvSpPr txBox="1"/>
      </xdr:nvSpPr>
      <xdr:spPr>
        <a:xfrm>
          <a:off x="16110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98" name="n_4aveValue【体育館・プール】&#10;有形固定資産減価償却率">
          <a:extLst>
            <a:ext uri="{FF2B5EF4-FFF2-40B4-BE49-F238E27FC236}">
              <a16:creationId xmlns:a16="http://schemas.microsoft.com/office/drawing/2014/main" id="{DB5B17A4-1E8D-4504-8BA6-48E838C24E1F}"/>
            </a:ext>
          </a:extLst>
        </xdr:cNvPr>
        <xdr:cNvSpPr txBox="1"/>
      </xdr:nvSpPr>
      <xdr:spPr>
        <a:xfrm>
          <a:off x="8363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104792</xdr:rowOff>
    </xdr:from>
    <xdr:ext cx="405111" cy="259045"/>
    <xdr:sp macro="" textlink="">
      <xdr:nvSpPr>
        <xdr:cNvPr id="99" name="n_1mainValue【体育館・プール】&#10;有形固定資産減価償却率">
          <a:extLst>
            <a:ext uri="{FF2B5EF4-FFF2-40B4-BE49-F238E27FC236}">
              <a16:creationId xmlns:a16="http://schemas.microsoft.com/office/drawing/2014/main" id="{6C63D4AA-79ED-4F5E-8A20-3405C25F54AF}"/>
            </a:ext>
          </a:extLst>
        </xdr:cNvPr>
        <xdr:cNvSpPr txBox="1"/>
      </xdr:nvSpPr>
      <xdr:spPr>
        <a:xfrm>
          <a:off x="317056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00" name="n_2mainValue【体育館・プール】&#10;有形固定資産減価償却率">
          <a:extLst>
            <a:ext uri="{FF2B5EF4-FFF2-40B4-BE49-F238E27FC236}">
              <a16:creationId xmlns:a16="http://schemas.microsoft.com/office/drawing/2014/main" id="{BB770A9D-B718-4131-8E99-48ED9F2D99AF}"/>
            </a:ext>
          </a:extLst>
        </xdr:cNvPr>
        <xdr:cNvSpPr txBox="1"/>
      </xdr:nvSpPr>
      <xdr:spPr>
        <a:xfrm>
          <a:off x="238570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2656C2F7-B1C9-4A70-BE48-6477E10F7B7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2BB65484-D881-4D0E-86B3-F9F9036671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A58EAFDE-3D7F-4582-BE02-8B088B48928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72B35762-E2AE-4C8A-9A6D-D388E559842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A16A8D28-353B-41DF-A144-C533A470E69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E7B5D22F-5BDA-460B-9304-818FF7DD16C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6B487C42-83EC-4858-AE01-10ED4044F4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28F76FD-3D67-4F45-82C9-4AA78029F32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9AE99158-8B0F-4101-B4A7-085DDFA931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8253855-448F-48C3-BA97-3645DF0E9EA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a:extLst>
            <a:ext uri="{FF2B5EF4-FFF2-40B4-BE49-F238E27FC236}">
              <a16:creationId xmlns:a16="http://schemas.microsoft.com/office/drawing/2014/main" id="{415EE44D-2FB7-4AFD-953C-F76F7776A55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8130D560-118A-432F-BE34-A4EC593EA5D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a:extLst>
            <a:ext uri="{FF2B5EF4-FFF2-40B4-BE49-F238E27FC236}">
              <a16:creationId xmlns:a16="http://schemas.microsoft.com/office/drawing/2014/main" id="{E57E6BC5-10A4-472F-8922-9067B8D5D1A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a:extLst>
            <a:ext uri="{FF2B5EF4-FFF2-40B4-BE49-F238E27FC236}">
              <a16:creationId xmlns:a16="http://schemas.microsoft.com/office/drawing/2014/main" id="{ACB1ABD7-61D2-47B1-8FA8-CF5BA91FCD0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EB32B455-87AF-4ABD-A892-7874C56C272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DB40BDBF-4922-41BB-B089-C58676267D4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a:extLst>
            <a:ext uri="{FF2B5EF4-FFF2-40B4-BE49-F238E27FC236}">
              <a16:creationId xmlns:a16="http://schemas.microsoft.com/office/drawing/2014/main" id="{84BBAEF4-5A63-4B7B-8991-D3079AA52E2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a:extLst>
            <a:ext uri="{FF2B5EF4-FFF2-40B4-BE49-F238E27FC236}">
              <a16:creationId xmlns:a16="http://schemas.microsoft.com/office/drawing/2014/main" id="{7C3B4557-E5A4-42EF-B3C9-7EB46AAED65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a:extLst>
            <a:ext uri="{FF2B5EF4-FFF2-40B4-BE49-F238E27FC236}">
              <a16:creationId xmlns:a16="http://schemas.microsoft.com/office/drawing/2014/main" id="{BEFB51ED-AFE2-4D05-BC90-BC53F6873F5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a:extLst>
            <a:ext uri="{FF2B5EF4-FFF2-40B4-BE49-F238E27FC236}">
              <a16:creationId xmlns:a16="http://schemas.microsoft.com/office/drawing/2014/main" id="{00AC07FC-058E-4285-BFED-752A28D8DA0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67410497-75C8-4214-9DD2-2C15751F1A6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A683FD64-BC2B-4142-8F1C-64862CCD888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C56458BA-A645-406F-800B-310D1B6FEFE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124" name="直線コネクタ 123">
          <a:extLst>
            <a:ext uri="{FF2B5EF4-FFF2-40B4-BE49-F238E27FC236}">
              <a16:creationId xmlns:a16="http://schemas.microsoft.com/office/drawing/2014/main" id="{5C4EE1A1-0B53-4F65-868D-2537C2BCEAFC}"/>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25" name="【体育館・プール】&#10;一人当たり面積最小値テキスト">
          <a:extLst>
            <a:ext uri="{FF2B5EF4-FFF2-40B4-BE49-F238E27FC236}">
              <a16:creationId xmlns:a16="http://schemas.microsoft.com/office/drawing/2014/main" id="{A88BCC95-139D-4B6B-9DB9-F1F0CE1A2E4D}"/>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26" name="直線コネクタ 125">
          <a:extLst>
            <a:ext uri="{FF2B5EF4-FFF2-40B4-BE49-F238E27FC236}">
              <a16:creationId xmlns:a16="http://schemas.microsoft.com/office/drawing/2014/main" id="{64A3615D-7E28-4BE3-9E02-4CBF21703A41}"/>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127" name="【体育館・プール】&#10;一人当たり面積最大値テキスト">
          <a:extLst>
            <a:ext uri="{FF2B5EF4-FFF2-40B4-BE49-F238E27FC236}">
              <a16:creationId xmlns:a16="http://schemas.microsoft.com/office/drawing/2014/main" id="{CB5126F4-5B46-4165-86E4-D9CD75007EC9}"/>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128" name="直線コネクタ 127">
          <a:extLst>
            <a:ext uri="{FF2B5EF4-FFF2-40B4-BE49-F238E27FC236}">
              <a16:creationId xmlns:a16="http://schemas.microsoft.com/office/drawing/2014/main" id="{4E220537-BCEF-49D0-8A20-929C1B51D65D}"/>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129" name="【体育館・プール】&#10;一人当たり面積平均値テキスト">
          <a:extLst>
            <a:ext uri="{FF2B5EF4-FFF2-40B4-BE49-F238E27FC236}">
              <a16:creationId xmlns:a16="http://schemas.microsoft.com/office/drawing/2014/main" id="{1DA6F135-8ACD-43E9-9D21-2136CF8B5E0E}"/>
            </a:ext>
          </a:extLst>
        </xdr:cNvPr>
        <xdr:cNvSpPr txBox="1"/>
      </xdr:nvSpPr>
      <xdr:spPr>
        <a:xfrm>
          <a:off x="9258300" y="1057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130" name="フローチャート: 判断 129">
          <a:extLst>
            <a:ext uri="{FF2B5EF4-FFF2-40B4-BE49-F238E27FC236}">
              <a16:creationId xmlns:a16="http://schemas.microsoft.com/office/drawing/2014/main" id="{1B4BA8B7-B9B0-4970-A57A-3D22305C684B}"/>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131" name="フローチャート: 判断 130">
          <a:extLst>
            <a:ext uri="{FF2B5EF4-FFF2-40B4-BE49-F238E27FC236}">
              <a16:creationId xmlns:a16="http://schemas.microsoft.com/office/drawing/2014/main" id="{8112AA3C-3FA1-4092-9387-E342E1F6A724}"/>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132" name="フローチャート: 判断 131">
          <a:extLst>
            <a:ext uri="{FF2B5EF4-FFF2-40B4-BE49-F238E27FC236}">
              <a16:creationId xmlns:a16="http://schemas.microsoft.com/office/drawing/2014/main" id="{12F642EB-5C75-433A-9028-AF5E3DC7FBCB}"/>
            </a:ext>
          </a:extLst>
        </xdr:cNvPr>
        <xdr:cNvSpPr/>
      </xdr:nvSpPr>
      <xdr:spPr>
        <a:xfrm>
          <a:off x="7670800" y="1062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133" name="フローチャート: 判断 132">
          <a:extLst>
            <a:ext uri="{FF2B5EF4-FFF2-40B4-BE49-F238E27FC236}">
              <a16:creationId xmlns:a16="http://schemas.microsoft.com/office/drawing/2014/main" id="{3E9D6F55-9593-483B-8A8A-4002E7F6B50E}"/>
            </a:ext>
          </a:extLst>
        </xdr:cNvPr>
        <xdr:cNvSpPr/>
      </xdr:nvSpPr>
      <xdr:spPr>
        <a:xfrm>
          <a:off x="687324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134" name="フローチャート: 判断 133">
          <a:extLst>
            <a:ext uri="{FF2B5EF4-FFF2-40B4-BE49-F238E27FC236}">
              <a16:creationId xmlns:a16="http://schemas.microsoft.com/office/drawing/2014/main" id="{541E97E5-33C2-44B3-AA80-72792A367C47}"/>
            </a:ext>
          </a:extLst>
        </xdr:cNvPr>
        <xdr:cNvSpPr/>
      </xdr:nvSpPr>
      <xdr:spPr>
        <a:xfrm>
          <a:off x="6098540" y="106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67749C22-8F63-4FDE-9C5F-163FE7E1F72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787985B-71A1-4D5F-8D7A-726D0D687BD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259C288-89BE-4ACE-94DC-A5F8ABA178D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62E2961-7001-45CB-BE41-8DABC34C088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DE230F7-52BE-47BB-B0ED-CFCA7E4E857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140" name="楕円 139">
          <a:extLst>
            <a:ext uri="{FF2B5EF4-FFF2-40B4-BE49-F238E27FC236}">
              <a16:creationId xmlns:a16="http://schemas.microsoft.com/office/drawing/2014/main" id="{6DBDC171-F1F5-4517-8043-4EDD98B05E25}"/>
            </a:ext>
          </a:extLst>
        </xdr:cNvPr>
        <xdr:cNvSpPr/>
      </xdr:nvSpPr>
      <xdr:spPr>
        <a:xfrm>
          <a:off x="9192260" y="10595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57421</xdr:rowOff>
    </xdr:from>
    <xdr:ext cx="469744" cy="259045"/>
    <xdr:sp macro="" textlink="">
      <xdr:nvSpPr>
        <xdr:cNvPr id="141" name="【体育館・プール】&#10;一人当たり面積該当値テキスト">
          <a:extLst>
            <a:ext uri="{FF2B5EF4-FFF2-40B4-BE49-F238E27FC236}">
              <a16:creationId xmlns:a16="http://schemas.microsoft.com/office/drawing/2014/main" id="{116A506E-CC2F-4F0A-817B-404993E06E1C}"/>
            </a:ext>
          </a:extLst>
        </xdr:cNvPr>
        <xdr:cNvSpPr txBox="1"/>
      </xdr:nvSpPr>
      <xdr:spPr>
        <a:xfrm>
          <a:off x="9258300" y="104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19304</xdr:rowOff>
    </xdr:from>
    <xdr:to>
      <xdr:col>50</xdr:col>
      <xdr:colOff>165100</xdr:colOff>
      <xdr:row>63</xdr:row>
      <xdr:rowOff>120904</xdr:rowOff>
    </xdr:to>
    <xdr:sp macro="" textlink="">
      <xdr:nvSpPr>
        <xdr:cNvPr id="142" name="楕円 141">
          <a:extLst>
            <a:ext uri="{FF2B5EF4-FFF2-40B4-BE49-F238E27FC236}">
              <a16:creationId xmlns:a16="http://schemas.microsoft.com/office/drawing/2014/main" id="{7F5BA362-F3C8-49D4-85A1-9FB4872B0929}"/>
            </a:ext>
          </a:extLst>
        </xdr:cNvPr>
        <xdr:cNvSpPr/>
      </xdr:nvSpPr>
      <xdr:spPr>
        <a:xfrm>
          <a:off x="844550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70104</xdr:rowOff>
    </xdr:from>
    <xdr:to>
      <xdr:col>55</xdr:col>
      <xdr:colOff>0</xdr:colOff>
      <xdr:row>63</xdr:row>
      <xdr:rowOff>85344</xdr:rowOff>
    </xdr:to>
    <xdr:cxnSp macro="">
      <xdr:nvCxnSpPr>
        <xdr:cNvPr id="143" name="直線コネクタ 142">
          <a:extLst>
            <a:ext uri="{FF2B5EF4-FFF2-40B4-BE49-F238E27FC236}">
              <a16:creationId xmlns:a16="http://schemas.microsoft.com/office/drawing/2014/main" id="{5DF15891-A554-48DB-BF4C-F06F27718663}"/>
            </a:ext>
          </a:extLst>
        </xdr:cNvPr>
        <xdr:cNvCxnSpPr/>
      </xdr:nvCxnSpPr>
      <xdr:spPr>
        <a:xfrm>
          <a:off x="8496300" y="10631424"/>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44" name="楕円 143">
          <a:extLst>
            <a:ext uri="{FF2B5EF4-FFF2-40B4-BE49-F238E27FC236}">
              <a16:creationId xmlns:a16="http://schemas.microsoft.com/office/drawing/2014/main" id="{1C926466-00FB-4CB4-B983-4BE2075EBAE6}"/>
            </a:ext>
          </a:extLst>
        </xdr:cNvPr>
        <xdr:cNvSpPr/>
      </xdr:nvSpPr>
      <xdr:spPr>
        <a:xfrm>
          <a:off x="7670800" y="10626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70104</xdr:rowOff>
    </xdr:from>
    <xdr:to>
      <xdr:col>50</xdr:col>
      <xdr:colOff>114300</xdr:colOff>
      <xdr:row>63</xdr:row>
      <xdr:rowOff>115824</xdr:rowOff>
    </xdr:to>
    <xdr:cxnSp macro="">
      <xdr:nvCxnSpPr>
        <xdr:cNvPr id="145" name="直線コネクタ 144">
          <a:extLst>
            <a:ext uri="{FF2B5EF4-FFF2-40B4-BE49-F238E27FC236}">
              <a16:creationId xmlns:a16="http://schemas.microsoft.com/office/drawing/2014/main" id="{0914816D-5BCE-4C8D-9B7F-9E1FDB2F0CB2}"/>
            </a:ext>
          </a:extLst>
        </xdr:cNvPr>
        <xdr:cNvCxnSpPr/>
      </xdr:nvCxnSpPr>
      <xdr:spPr>
        <a:xfrm flipV="1">
          <a:off x="7713980" y="10631424"/>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146" name="n_1aveValue【体育館・プール】&#10;一人当たり面積">
          <a:extLst>
            <a:ext uri="{FF2B5EF4-FFF2-40B4-BE49-F238E27FC236}">
              <a16:creationId xmlns:a16="http://schemas.microsoft.com/office/drawing/2014/main" id="{95611B93-8E1C-4CE6-A0E2-C86A8BC35B35}"/>
            </a:ext>
          </a:extLst>
        </xdr:cNvPr>
        <xdr:cNvSpPr txBox="1"/>
      </xdr:nvSpPr>
      <xdr:spPr>
        <a:xfrm>
          <a:off x="827158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8272</xdr:rowOff>
    </xdr:from>
    <xdr:ext cx="469744" cy="259045"/>
    <xdr:sp macro="" textlink="">
      <xdr:nvSpPr>
        <xdr:cNvPr id="147" name="n_2aveValue【体育館・プール】&#10;一人当たり面積">
          <a:extLst>
            <a:ext uri="{FF2B5EF4-FFF2-40B4-BE49-F238E27FC236}">
              <a16:creationId xmlns:a16="http://schemas.microsoft.com/office/drawing/2014/main" id="{D63E3227-E276-4204-838C-74E323CD314B}"/>
            </a:ext>
          </a:extLst>
        </xdr:cNvPr>
        <xdr:cNvSpPr txBox="1"/>
      </xdr:nvSpPr>
      <xdr:spPr>
        <a:xfrm>
          <a:off x="750958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macro="" textlink="">
      <xdr:nvSpPr>
        <xdr:cNvPr id="148" name="n_3aveValue【体育館・プール】&#10;一人当たり面積">
          <a:extLst>
            <a:ext uri="{FF2B5EF4-FFF2-40B4-BE49-F238E27FC236}">
              <a16:creationId xmlns:a16="http://schemas.microsoft.com/office/drawing/2014/main" id="{9524AC26-A123-4C8B-8C10-4FBDA4CCCA53}"/>
            </a:ext>
          </a:extLst>
        </xdr:cNvPr>
        <xdr:cNvSpPr txBox="1"/>
      </xdr:nvSpPr>
      <xdr:spPr>
        <a:xfrm>
          <a:off x="67120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12844</xdr:rowOff>
    </xdr:from>
    <xdr:ext cx="469744" cy="259045"/>
    <xdr:sp macro="" textlink="">
      <xdr:nvSpPr>
        <xdr:cNvPr id="149" name="n_4aveValue【体育館・プール】&#10;一人当たり面積">
          <a:extLst>
            <a:ext uri="{FF2B5EF4-FFF2-40B4-BE49-F238E27FC236}">
              <a16:creationId xmlns:a16="http://schemas.microsoft.com/office/drawing/2014/main" id="{CE212A8E-48D2-4137-82F1-BACB54BCB064}"/>
            </a:ext>
          </a:extLst>
        </xdr:cNvPr>
        <xdr:cNvSpPr txBox="1"/>
      </xdr:nvSpPr>
      <xdr:spPr>
        <a:xfrm>
          <a:off x="5937327" y="104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137431</xdr:rowOff>
    </xdr:from>
    <xdr:ext cx="469744" cy="259045"/>
    <xdr:sp macro="" textlink="">
      <xdr:nvSpPr>
        <xdr:cNvPr id="150" name="n_1mainValue【体育館・プール】&#10;一人当たり面積">
          <a:extLst>
            <a:ext uri="{FF2B5EF4-FFF2-40B4-BE49-F238E27FC236}">
              <a16:creationId xmlns:a16="http://schemas.microsoft.com/office/drawing/2014/main" id="{76BABD5B-F3D9-4C85-9853-E0DB60E61B1F}"/>
            </a:ext>
          </a:extLst>
        </xdr:cNvPr>
        <xdr:cNvSpPr txBox="1"/>
      </xdr:nvSpPr>
      <xdr:spPr>
        <a:xfrm>
          <a:off x="827158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151" name="n_2mainValue【体育館・プール】&#10;一人当たり面積">
          <a:extLst>
            <a:ext uri="{FF2B5EF4-FFF2-40B4-BE49-F238E27FC236}">
              <a16:creationId xmlns:a16="http://schemas.microsoft.com/office/drawing/2014/main" id="{D970E806-AB0B-4B2E-8346-59077EB16846}"/>
            </a:ext>
          </a:extLst>
        </xdr:cNvPr>
        <xdr:cNvSpPr txBox="1"/>
      </xdr:nvSpPr>
      <xdr:spPr>
        <a:xfrm>
          <a:off x="7509587" y="107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2FA8265A-0BBC-4F66-8F1A-B125111FB0D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81FFA536-0C31-4765-BA4B-559C507689F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C1E95BD1-AFA0-4CDC-835D-CD468436A64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7C74B7EB-B2E1-4070-A2A4-47D4682DF9E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E152273B-1459-43C0-A2B9-69404111373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4C233CF5-D885-4845-B1EB-70582E0567B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B68FB82A-3B51-44E8-B633-466F44467B7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CB752116-57E5-4712-B772-F2BA01A71892}"/>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0" name="正方形/長方形 159">
          <a:extLst>
            <a:ext uri="{FF2B5EF4-FFF2-40B4-BE49-F238E27FC236}">
              <a16:creationId xmlns:a16="http://schemas.microsoft.com/office/drawing/2014/main" id="{D43AD52A-6ADB-4C8B-8877-E2E0F6232D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1" name="正方形/長方形 160">
          <a:extLst>
            <a:ext uri="{FF2B5EF4-FFF2-40B4-BE49-F238E27FC236}">
              <a16:creationId xmlns:a16="http://schemas.microsoft.com/office/drawing/2014/main" id="{161902EF-9422-4FC1-8856-A9B69A90D22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2" name="正方形/長方形 161">
          <a:extLst>
            <a:ext uri="{FF2B5EF4-FFF2-40B4-BE49-F238E27FC236}">
              <a16:creationId xmlns:a16="http://schemas.microsoft.com/office/drawing/2014/main" id="{ED2A4CC0-FDB0-43AA-9555-AB348AC19AB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3" name="正方形/長方形 162">
          <a:extLst>
            <a:ext uri="{FF2B5EF4-FFF2-40B4-BE49-F238E27FC236}">
              <a16:creationId xmlns:a16="http://schemas.microsoft.com/office/drawing/2014/main" id="{8797E56E-FE28-4CE8-A09B-0299441B7C5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4" name="正方形/長方形 163">
          <a:extLst>
            <a:ext uri="{FF2B5EF4-FFF2-40B4-BE49-F238E27FC236}">
              <a16:creationId xmlns:a16="http://schemas.microsoft.com/office/drawing/2014/main" id="{2CEA65ED-4B95-411B-964C-88EDFA16E1F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5" name="正方形/長方形 164">
          <a:extLst>
            <a:ext uri="{FF2B5EF4-FFF2-40B4-BE49-F238E27FC236}">
              <a16:creationId xmlns:a16="http://schemas.microsoft.com/office/drawing/2014/main" id="{AC6CED6E-E99E-4CE6-8481-9182208D32D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6" name="正方形/長方形 165">
          <a:extLst>
            <a:ext uri="{FF2B5EF4-FFF2-40B4-BE49-F238E27FC236}">
              <a16:creationId xmlns:a16="http://schemas.microsoft.com/office/drawing/2014/main" id="{F375D067-FB37-4E45-A705-4F7023495D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7" name="正方形/長方形 166">
          <a:extLst>
            <a:ext uri="{FF2B5EF4-FFF2-40B4-BE49-F238E27FC236}">
              <a16:creationId xmlns:a16="http://schemas.microsoft.com/office/drawing/2014/main" id="{7D641F08-A10E-44B1-893B-B2C02926F034}"/>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8" name="正方形/長方形 167">
          <a:extLst>
            <a:ext uri="{FF2B5EF4-FFF2-40B4-BE49-F238E27FC236}">
              <a16:creationId xmlns:a16="http://schemas.microsoft.com/office/drawing/2014/main" id="{2A7566AA-2C81-4022-A7FC-ECA4A2862F7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9" name="正方形/長方形 168">
          <a:extLst>
            <a:ext uri="{FF2B5EF4-FFF2-40B4-BE49-F238E27FC236}">
              <a16:creationId xmlns:a16="http://schemas.microsoft.com/office/drawing/2014/main" id="{310D70E5-8122-437F-BE6F-C45ADD6CFA1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0" name="正方形/長方形 169">
          <a:extLst>
            <a:ext uri="{FF2B5EF4-FFF2-40B4-BE49-F238E27FC236}">
              <a16:creationId xmlns:a16="http://schemas.microsoft.com/office/drawing/2014/main" id="{94787B61-F626-4EC7-B3D0-10A969D019B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1" name="正方形/長方形 170">
          <a:extLst>
            <a:ext uri="{FF2B5EF4-FFF2-40B4-BE49-F238E27FC236}">
              <a16:creationId xmlns:a16="http://schemas.microsoft.com/office/drawing/2014/main" id="{8ACDB113-B179-43D5-8CF6-0024C9697A9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2" name="正方形/長方形 171">
          <a:extLst>
            <a:ext uri="{FF2B5EF4-FFF2-40B4-BE49-F238E27FC236}">
              <a16:creationId xmlns:a16="http://schemas.microsoft.com/office/drawing/2014/main" id="{BEDAE4E8-0610-4AEF-A0D6-CDC07B2C94B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3" name="正方形/長方形 172">
          <a:extLst>
            <a:ext uri="{FF2B5EF4-FFF2-40B4-BE49-F238E27FC236}">
              <a16:creationId xmlns:a16="http://schemas.microsoft.com/office/drawing/2014/main" id="{ADE49F2A-9DD8-4B09-BE65-5EBFC349EC1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4" name="正方形/長方形 173">
          <a:extLst>
            <a:ext uri="{FF2B5EF4-FFF2-40B4-BE49-F238E27FC236}">
              <a16:creationId xmlns:a16="http://schemas.microsoft.com/office/drawing/2014/main" id="{D57EA9E1-C8B5-4B14-B61B-489C38AEA9B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5" name="正方形/長方形 174">
          <a:extLst>
            <a:ext uri="{FF2B5EF4-FFF2-40B4-BE49-F238E27FC236}">
              <a16:creationId xmlns:a16="http://schemas.microsoft.com/office/drawing/2014/main" id="{983D5819-7317-4A2D-85EB-B0BA47A3188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6" name="テキスト ボックス 175">
          <a:extLst>
            <a:ext uri="{FF2B5EF4-FFF2-40B4-BE49-F238E27FC236}">
              <a16:creationId xmlns:a16="http://schemas.microsoft.com/office/drawing/2014/main" id="{E382FE4B-6FF5-4E27-8941-CEFF58EB19F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7" name="直線コネクタ 176">
          <a:extLst>
            <a:ext uri="{FF2B5EF4-FFF2-40B4-BE49-F238E27FC236}">
              <a16:creationId xmlns:a16="http://schemas.microsoft.com/office/drawing/2014/main" id="{009786AA-4815-4EDE-A316-90BCD88EBBC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8" name="テキスト ボックス 177">
          <a:extLst>
            <a:ext uri="{FF2B5EF4-FFF2-40B4-BE49-F238E27FC236}">
              <a16:creationId xmlns:a16="http://schemas.microsoft.com/office/drawing/2014/main" id="{CAA6B544-A1BB-475C-92E8-B39CE6334CA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9" name="直線コネクタ 178">
          <a:extLst>
            <a:ext uri="{FF2B5EF4-FFF2-40B4-BE49-F238E27FC236}">
              <a16:creationId xmlns:a16="http://schemas.microsoft.com/office/drawing/2014/main" id="{B54B88CE-55C2-4BAC-AD1F-E40AE616254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0" name="テキスト ボックス 179">
          <a:extLst>
            <a:ext uri="{FF2B5EF4-FFF2-40B4-BE49-F238E27FC236}">
              <a16:creationId xmlns:a16="http://schemas.microsoft.com/office/drawing/2014/main" id="{7FCABF15-2D9C-4BE4-A863-E505E5F4DB54}"/>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1" name="直線コネクタ 180">
          <a:extLst>
            <a:ext uri="{FF2B5EF4-FFF2-40B4-BE49-F238E27FC236}">
              <a16:creationId xmlns:a16="http://schemas.microsoft.com/office/drawing/2014/main" id="{479CC513-E02B-42F1-85CD-D5307A991C9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2" name="テキスト ボックス 181">
          <a:extLst>
            <a:ext uri="{FF2B5EF4-FFF2-40B4-BE49-F238E27FC236}">
              <a16:creationId xmlns:a16="http://schemas.microsoft.com/office/drawing/2014/main" id="{BE820F8F-003A-4C43-BB8E-FB08DEFC711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3" name="直線コネクタ 182">
          <a:extLst>
            <a:ext uri="{FF2B5EF4-FFF2-40B4-BE49-F238E27FC236}">
              <a16:creationId xmlns:a16="http://schemas.microsoft.com/office/drawing/2014/main" id="{8B72218B-ECF9-4539-A39D-72F77C9083B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4" name="テキスト ボックス 183">
          <a:extLst>
            <a:ext uri="{FF2B5EF4-FFF2-40B4-BE49-F238E27FC236}">
              <a16:creationId xmlns:a16="http://schemas.microsoft.com/office/drawing/2014/main" id="{A83B829D-074A-4228-814F-41E4A7C5253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5" name="直線コネクタ 184">
          <a:extLst>
            <a:ext uri="{FF2B5EF4-FFF2-40B4-BE49-F238E27FC236}">
              <a16:creationId xmlns:a16="http://schemas.microsoft.com/office/drawing/2014/main" id="{AA2A068B-E1E0-4E74-A17C-FCBF86B9048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6" name="テキスト ボックス 185">
          <a:extLst>
            <a:ext uri="{FF2B5EF4-FFF2-40B4-BE49-F238E27FC236}">
              <a16:creationId xmlns:a16="http://schemas.microsoft.com/office/drawing/2014/main" id="{0DD7869E-8D8A-4C7F-AD2F-BED3BBFF929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7" name="直線コネクタ 186">
          <a:extLst>
            <a:ext uri="{FF2B5EF4-FFF2-40B4-BE49-F238E27FC236}">
              <a16:creationId xmlns:a16="http://schemas.microsoft.com/office/drawing/2014/main" id="{A1798624-D7F6-4AF9-8BF2-B501C31C3E4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8" name="テキスト ボックス 187">
          <a:extLst>
            <a:ext uri="{FF2B5EF4-FFF2-40B4-BE49-F238E27FC236}">
              <a16:creationId xmlns:a16="http://schemas.microsoft.com/office/drawing/2014/main" id="{0E330378-379B-488F-B8D7-81A7D8A3774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9" name="直線コネクタ 188">
          <a:extLst>
            <a:ext uri="{FF2B5EF4-FFF2-40B4-BE49-F238E27FC236}">
              <a16:creationId xmlns:a16="http://schemas.microsoft.com/office/drawing/2014/main" id="{9F8E5A6C-CF41-4586-9FA8-D042079EC12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0" name="テキスト ボックス 189">
          <a:extLst>
            <a:ext uri="{FF2B5EF4-FFF2-40B4-BE49-F238E27FC236}">
              <a16:creationId xmlns:a16="http://schemas.microsoft.com/office/drawing/2014/main" id="{C6FDF830-5D34-4E86-B751-E3E8581A7CE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1" name="直線コネクタ 190">
          <a:extLst>
            <a:ext uri="{FF2B5EF4-FFF2-40B4-BE49-F238E27FC236}">
              <a16:creationId xmlns:a16="http://schemas.microsoft.com/office/drawing/2014/main" id="{FF28D326-662C-47AF-BB22-D0F3C969205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2" name="【市民会館】&#10;有形固定資産減価償却率グラフ枠">
          <a:extLst>
            <a:ext uri="{FF2B5EF4-FFF2-40B4-BE49-F238E27FC236}">
              <a16:creationId xmlns:a16="http://schemas.microsoft.com/office/drawing/2014/main" id="{42FC3397-1A9A-4D13-9D1F-2D29CFB5AD3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193" name="直線コネクタ 192">
          <a:extLst>
            <a:ext uri="{FF2B5EF4-FFF2-40B4-BE49-F238E27FC236}">
              <a16:creationId xmlns:a16="http://schemas.microsoft.com/office/drawing/2014/main" id="{315931E7-1A83-42EA-9F02-74A2BC9858C9}"/>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4" name="【市民会館】&#10;有形固定資産減価償却率最小値テキスト">
          <a:extLst>
            <a:ext uri="{FF2B5EF4-FFF2-40B4-BE49-F238E27FC236}">
              <a16:creationId xmlns:a16="http://schemas.microsoft.com/office/drawing/2014/main" id="{FB269C36-6D0C-4EA9-B426-098C0B1076D1}"/>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5" name="直線コネクタ 194">
          <a:extLst>
            <a:ext uri="{FF2B5EF4-FFF2-40B4-BE49-F238E27FC236}">
              <a16:creationId xmlns:a16="http://schemas.microsoft.com/office/drawing/2014/main" id="{E4F1EEBC-E0CF-43A3-BF0A-181584DE293D}"/>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196" name="【市民会館】&#10;有形固定資産減価償却率最大値テキスト">
          <a:extLst>
            <a:ext uri="{FF2B5EF4-FFF2-40B4-BE49-F238E27FC236}">
              <a16:creationId xmlns:a16="http://schemas.microsoft.com/office/drawing/2014/main" id="{30F210B5-FAC0-49D3-AA9F-E963D3589A3A}"/>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197" name="直線コネクタ 196">
          <a:extLst>
            <a:ext uri="{FF2B5EF4-FFF2-40B4-BE49-F238E27FC236}">
              <a16:creationId xmlns:a16="http://schemas.microsoft.com/office/drawing/2014/main" id="{FFAB5B90-42FA-439C-A8E1-295D080A1DDE}"/>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198" name="【市民会館】&#10;有形固定資産減価償却率平均値テキスト">
          <a:extLst>
            <a:ext uri="{FF2B5EF4-FFF2-40B4-BE49-F238E27FC236}">
              <a16:creationId xmlns:a16="http://schemas.microsoft.com/office/drawing/2014/main" id="{9B5DE03B-96A1-49AC-B81E-2029B2D81A3E}"/>
            </a:ext>
          </a:extLst>
        </xdr:cNvPr>
        <xdr:cNvSpPr txBox="1"/>
      </xdr:nvSpPr>
      <xdr:spPr>
        <a:xfrm>
          <a:off x="4124960" y="1749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199" name="フローチャート: 判断 198">
          <a:extLst>
            <a:ext uri="{FF2B5EF4-FFF2-40B4-BE49-F238E27FC236}">
              <a16:creationId xmlns:a16="http://schemas.microsoft.com/office/drawing/2014/main" id="{FC4FC3CA-75F7-4AD2-8E8D-BE1917F233A6}"/>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200" name="フローチャート: 判断 199">
          <a:extLst>
            <a:ext uri="{FF2B5EF4-FFF2-40B4-BE49-F238E27FC236}">
              <a16:creationId xmlns:a16="http://schemas.microsoft.com/office/drawing/2014/main" id="{60AEE807-9AE3-4231-A839-BF9E1504C9A2}"/>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201" name="フローチャート: 判断 200">
          <a:extLst>
            <a:ext uri="{FF2B5EF4-FFF2-40B4-BE49-F238E27FC236}">
              <a16:creationId xmlns:a16="http://schemas.microsoft.com/office/drawing/2014/main" id="{DE257968-A229-49FF-96E5-402A282C884B}"/>
            </a:ext>
          </a:extLst>
        </xdr:cNvPr>
        <xdr:cNvSpPr/>
      </xdr:nvSpPr>
      <xdr:spPr>
        <a:xfrm>
          <a:off x="251460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02" name="フローチャート: 判断 201">
          <a:extLst>
            <a:ext uri="{FF2B5EF4-FFF2-40B4-BE49-F238E27FC236}">
              <a16:creationId xmlns:a16="http://schemas.microsoft.com/office/drawing/2014/main" id="{DF84F3AD-B5C1-44D0-8DF4-24A878505E7A}"/>
            </a:ext>
          </a:extLst>
        </xdr:cNvPr>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203" name="フローチャート: 判断 202">
          <a:extLst>
            <a:ext uri="{FF2B5EF4-FFF2-40B4-BE49-F238E27FC236}">
              <a16:creationId xmlns:a16="http://schemas.microsoft.com/office/drawing/2014/main" id="{5ACAB095-AFED-4299-B977-E80B35B7E0FB}"/>
            </a:ext>
          </a:extLst>
        </xdr:cNvPr>
        <xdr:cNvSpPr/>
      </xdr:nvSpPr>
      <xdr:spPr>
        <a:xfrm>
          <a:off x="96520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C4E8A0E-BF9D-4307-B727-0FE9CA902D1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F1F40F00-78CD-459E-A9B2-6B2037BAAB4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6E912F65-B4E5-4D56-AC2F-B8938619B88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5986AEF2-7ADE-426A-8B1F-E75AA7143F1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D72F9D9A-DD9C-47BA-B846-1CFE1DFE526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209" name="楕円 208">
          <a:extLst>
            <a:ext uri="{FF2B5EF4-FFF2-40B4-BE49-F238E27FC236}">
              <a16:creationId xmlns:a16="http://schemas.microsoft.com/office/drawing/2014/main" id="{F59DE5FF-C467-4C3C-932A-8800E7994224}"/>
            </a:ext>
          </a:extLst>
        </xdr:cNvPr>
        <xdr:cNvSpPr/>
      </xdr:nvSpPr>
      <xdr:spPr>
        <a:xfrm>
          <a:off x="403606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210" name="【市民会館】&#10;有形固定資産減価償却率該当値テキスト">
          <a:extLst>
            <a:ext uri="{FF2B5EF4-FFF2-40B4-BE49-F238E27FC236}">
              <a16:creationId xmlns:a16="http://schemas.microsoft.com/office/drawing/2014/main" id="{3A8ADCB8-5430-4E69-98C4-E358D574137E}"/>
            </a:ext>
          </a:extLst>
        </xdr:cNvPr>
        <xdr:cNvSpPr txBox="1"/>
      </xdr:nvSpPr>
      <xdr:spPr>
        <a:xfrm>
          <a:off x="4124960"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211" name="楕円 210">
          <a:extLst>
            <a:ext uri="{FF2B5EF4-FFF2-40B4-BE49-F238E27FC236}">
              <a16:creationId xmlns:a16="http://schemas.microsoft.com/office/drawing/2014/main" id="{4CD56326-969A-4278-B522-0CCEE0C881B6}"/>
            </a:ext>
          </a:extLst>
        </xdr:cNvPr>
        <xdr:cNvSpPr/>
      </xdr:nvSpPr>
      <xdr:spPr>
        <a:xfrm>
          <a:off x="331216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103</xdr:row>
      <xdr:rowOff>167639</xdr:rowOff>
    </xdr:to>
    <xdr:cxnSp macro="">
      <xdr:nvCxnSpPr>
        <xdr:cNvPr id="212" name="直線コネクタ 211">
          <a:extLst>
            <a:ext uri="{FF2B5EF4-FFF2-40B4-BE49-F238E27FC236}">
              <a16:creationId xmlns:a16="http://schemas.microsoft.com/office/drawing/2014/main" id="{1E001B2B-0932-450A-8A5B-A072AABAB099}"/>
            </a:ext>
          </a:extLst>
        </xdr:cNvPr>
        <xdr:cNvCxnSpPr/>
      </xdr:nvCxnSpPr>
      <xdr:spPr>
        <a:xfrm>
          <a:off x="3355340" y="17400270"/>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213" name="楕円 212">
          <a:extLst>
            <a:ext uri="{FF2B5EF4-FFF2-40B4-BE49-F238E27FC236}">
              <a16:creationId xmlns:a16="http://schemas.microsoft.com/office/drawing/2014/main" id="{4EA5671F-F816-4AF0-BAB0-E8D881E18B29}"/>
            </a:ext>
          </a:extLst>
        </xdr:cNvPr>
        <xdr:cNvSpPr/>
      </xdr:nvSpPr>
      <xdr:spPr>
        <a:xfrm>
          <a:off x="251460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133350</xdr:rowOff>
    </xdr:to>
    <xdr:cxnSp macro="">
      <xdr:nvCxnSpPr>
        <xdr:cNvPr id="214" name="直線コネクタ 213">
          <a:extLst>
            <a:ext uri="{FF2B5EF4-FFF2-40B4-BE49-F238E27FC236}">
              <a16:creationId xmlns:a16="http://schemas.microsoft.com/office/drawing/2014/main" id="{84F6BEC3-FBC8-4036-A558-77F004C48562}"/>
            </a:ext>
          </a:extLst>
        </xdr:cNvPr>
        <xdr:cNvCxnSpPr/>
      </xdr:nvCxnSpPr>
      <xdr:spPr>
        <a:xfrm>
          <a:off x="2565400" y="1736598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215" name="n_1aveValue【市民会館】&#10;有形固定資産減価償却率">
          <a:extLst>
            <a:ext uri="{FF2B5EF4-FFF2-40B4-BE49-F238E27FC236}">
              <a16:creationId xmlns:a16="http://schemas.microsoft.com/office/drawing/2014/main" id="{FB092CAB-D1D4-46FA-A6D8-7159C54FCA6C}"/>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216" name="n_2aveValue【市民会館】&#10;有形固定資産減価償却率">
          <a:extLst>
            <a:ext uri="{FF2B5EF4-FFF2-40B4-BE49-F238E27FC236}">
              <a16:creationId xmlns:a16="http://schemas.microsoft.com/office/drawing/2014/main" id="{BA029ABD-BEBD-44C8-A33B-96DC88DC17FD}"/>
            </a:ext>
          </a:extLst>
        </xdr:cNvPr>
        <xdr:cNvSpPr txBox="1"/>
      </xdr:nvSpPr>
      <xdr:spPr>
        <a:xfrm>
          <a:off x="238570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217" name="n_3aveValue【市民会館】&#10;有形固定資産減価償却率">
          <a:extLst>
            <a:ext uri="{FF2B5EF4-FFF2-40B4-BE49-F238E27FC236}">
              <a16:creationId xmlns:a16="http://schemas.microsoft.com/office/drawing/2014/main" id="{59022689-04A3-4738-8625-D7C8D1796A19}"/>
            </a:ext>
          </a:extLst>
        </xdr:cNvPr>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218" name="n_4aveValue【市民会館】&#10;有形固定資産減価償却率">
          <a:extLst>
            <a:ext uri="{FF2B5EF4-FFF2-40B4-BE49-F238E27FC236}">
              <a16:creationId xmlns:a16="http://schemas.microsoft.com/office/drawing/2014/main" id="{86B8D2D7-A4CC-4DF4-9F60-B1CF2031E892}"/>
            </a:ext>
          </a:extLst>
        </xdr:cNvPr>
        <xdr:cNvSpPr txBox="1"/>
      </xdr:nvSpPr>
      <xdr:spPr>
        <a:xfrm>
          <a:off x="8363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219" name="n_1mainValue【市民会館】&#10;有形固定資産減価償却率">
          <a:extLst>
            <a:ext uri="{FF2B5EF4-FFF2-40B4-BE49-F238E27FC236}">
              <a16:creationId xmlns:a16="http://schemas.microsoft.com/office/drawing/2014/main" id="{DAD14D94-F8E4-43BE-8BDF-0E798E04FBE9}"/>
            </a:ext>
          </a:extLst>
        </xdr:cNvPr>
        <xdr:cNvSpPr txBox="1"/>
      </xdr:nvSpPr>
      <xdr:spPr>
        <a:xfrm>
          <a:off x="317056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220" name="n_2mainValue【市民会館】&#10;有形固定資産減価償却率">
          <a:extLst>
            <a:ext uri="{FF2B5EF4-FFF2-40B4-BE49-F238E27FC236}">
              <a16:creationId xmlns:a16="http://schemas.microsoft.com/office/drawing/2014/main" id="{AE2A3A03-94DE-4D46-9187-251BE4608314}"/>
            </a:ext>
          </a:extLst>
        </xdr:cNvPr>
        <xdr:cNvSpPr txBox="1"/>
      </xdr:nvSpPr>
      <xdr:spPr>
        <a:xfrm>
          <a:off x="238570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a:extLst>
            <a:ext uri="{FF2B5EF4-FFF2-40B4-BE49-F238E27FC236}">
              <a16:creationId xmlns:a16="http://schemas.microsoft.com/office/drawing/2014/main" id="{2A9DC9B6-439F-4AE2-8317-7952E1FAAC1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a:extLst>
            <a:ext uri="{FF2B5EF4-FFF2-40B4-BE49-F238E27FC236}">
              <a16:creationId xmlns:a16="http://schemas.microsoft.com/office/drawing/2014/main" id="{8FDB0A39-83CF-4812-898D-63105B4EDDD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a:extLst>
            <a:ext uri="{FF2B5EF4-FFF2-40B4-BE49-F238E27FC236}">
              <a16:creationId xmlns:a16="http://schemas.microsoft.com/office/drawing/2014/main" id="{BBFB980E-B187-42D0-A103-1D3CBBC8DA0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a:extLst>
            <a:ext uri="{FF2B5EF4-FFF2-40B4-BE49-F238E27FC236}">
              <a16:creationId xmlns:a16="http://schemas.microsoft.com/office/drawing/2014/main" id="{702A1F28-F949-42DE-89E1-F2096C176D3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a:extLst>
            <a:ext uri="{FF2B5EF4-FFF2-40B4-BE49-F238E27FC236}">
              <a16:creationId xmlns:a16="http://schemas.microsoft.com/office/drawing/2014/main" id="{83947F79-EF20-4502-B963-71E3CFEA1BB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a:extLst>
            <a:ext uri="{FF2B5EF4-FFF2-40B4-BE49-F238E27FC236}">
              <a16:creationId xmlns:a16="http://schemas.microsoft.com/office/drawing/2014/main" id="{F10DB8CB-2EE1-483A-BEE5-49ACA67074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a:extLst>
            <a:ext uri="{FF2B5EF4-FFF2-40B4-BE49-F238E27FC236}">
              <a16:creationId xmlns:a16="http://schemas.microsoft.com/office/drawing/2014/main" id="{57AF5988-DCAC-44C0-98BF-5F3936E7403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a:extLst>
            <a:ext uri="{FF2B5EF4-FFF2-40B4-BE49-F238E27FC236}">
              <a16:creationId xmlns:a16="http://schemas.microsoft.com/office/drawing/2014/main" id="{262AC503-3538-46E4-B4A9-ADF5D64BA2F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9" name="テキスト ボックス 228">
          <a:extLst>
            <a:ext uri="{FF2B5EF4-FFF2-40B4-BE49-F238E27FC236}">
              <a16:creationId xmlns:a16="http://schemas.microsoft.com/office/drawing/2014/main" id="{1E8E1333-5C77-4780-BA0D-2B4BE56A3A1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0" name="直線コネクタ 229">
          <a:extLst>
            <a:ext uri="{FF2B5EF4-FFF2-40B4-BE49-F238E27FC236}">
              <a16:creationId xmlns:a16="http://schemas.microsoft.com/office/drawing/2014/main" id="{DBAE9C16-BB61-4261-9348-E77514C4B8B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1" name="直線コネクタ 230">
          <a:extLst>
            <a:ext uri="{FF2B5EF4-FFF2-40B4-BE49-F238E27FC236}">
              <a16:creationId xmlns:a16="http://schemas.microsoft.com/office/drawing/2014/main" id="{DAE8E533-5C0B-4113-B75A-274D57E4486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2" name="テキスト ボックス 231">
          <a:extLst>
            <a:ext uri="{FF2B5EF4-FFF2-40B4-BE49-F238E27FC236}">
              <a16:creationId xmlns:a16="http://schemas.microsoft.com/office/drawing/2014/main" id="{856C17CB-7DF4-49F1-B4DB-898BFC196C6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3" name="直線コネクタ 232">
          <a:extLst>
            <a:ext uri="{FF2B5EF4-FFF2-40B4-BE49-F238E27FC236}">
              <a16:creationId xmlns:a16="http://schemas.microsoft.com/office/drawing/2014/main" id="{440E8191-3DA6-43F6-8260-082CFA9F02E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4" name="テキスト ボックス 233">
          <a:extLst>
            <a:ext uri="{FF2B5EF4-FFF2-40B4-BE49-F238E27FC236}">
              <a16:creationId xmlns:a16="http://schemas.microsoft.com/office/drawing/2014/main" id="{EABB7321-A069-48AC-983C-A3184F1A5D2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5" name="直線コネクタ 234">
          <a:extLst>
            <a:ext uri="{FF2B5EF4-FFF2-40B4-BE49-F238E27FC236}">
              <a16:creationId xmlns:a16="http://schemas.microsoft.com/office/drawing/2014/main" id="{792F3595-DE6F-4674-A344-46C95FC39BF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6" name="テキスト ボックス 235">
          <a:extLst>
            <a:ext uri="{FF2B5EF4-FFF2-40B4-BE49-F238E27FC236}">
              <a16:creationId xmlns:a16="http://schemas.microsoft.com/office/drawing/2014/main" id="{9DFE8475-9EBB-4C32-900F-F0B258537FF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7" name="直線コネクタ 236">
          <a:extLst>
            <a:ext uri="{FF2B5EF4-FFF2-40B4-BE49-F238E27FC236}">
              <a16:creationId xmlns:a16="http://schemas.microsoft.com/office/drawing/2014/main" id="{2154B004-BD74-45E7-A1F0-A0864CB24FD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8" name="テキスト ボックス 237">
          <a:extLst>
            <a:ext uri="{FF2B5EF4-FFF2-40B4-BE49-F238E27FC236}">
              <a16:creationId xmlns:a16="http://schemas.microsoft.com/office/drawing/2014/main" id="{1530F238-8933-4780-B058-56F667AF782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9" name="直線コネクタ 238">
          <a:extLst>
            <a:ext uri="{FF2B5EF4-FFF2-40B4-BE49-F238E27FC236}">
              <a16:creationId xmlns:a16="http://schemas.microsoft.com/office/drawing/2014/main" id="{112AD2F5-0C16-4622-8EB2-F8423CB4E29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0" name="テキスト ボックス 239">
          <a:extLst>
            <a:ext uri="{FF2B5EF4-FFF2-40B4-BE49-F238E27FC236}">
              <a16:creationId xmlns:a16="http://schemas.microsoft.com/office/drawing/2014/main" id="{634DFF4C-FF70-48A1-929D-C18257DDE14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1" name="直線コネクタ 240">
          <a:extLst>
            <a:ext uri="{FF2B5EF4-FFF2-40B4-BE49-F238E27FC236}">
              <a16:creationId xmlns:a16="http://schemas.microsoft.com/office/drawing/2014/main" id="{9B3458D8-36DC-4D0E-9027-EBC47166EFC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2" name="テキスト ボックス 241">
          <a:extLst>
            <a:ext uri="{FF2B5EF4-FFF2-40B4-BE49-F238E27FC236}">
              <a16:creationId xmlns:a16="http://schemas.microsoft.com/office/drawing/2014/main" id="{A82A8B5E-D8A2-4233-9653-8ACAA9A70D7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3" name="【市民会館】&#10;一人当たり面積グラフ枠">
          <a:extLst>
            <a:ext uri="{FF2B5EF4-FFF2-40B4-BE49-F238E27FC236}">
              <a16:creationId xmlns:a16="http://schemas.microsoft.com/office/drawing/2014/main" id="{18072D5D-2284-4D9D-8D8E-5CF3C971D59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244" name="直線コネクタ 243">
          <a:extLst>
            <a:ext uri="{FF2B5EF4-FFF2-40B4-BE49-F238E27FC236}">
              <a16:creationId xmlns:a16="http://schemas.microsoft.com/office/drawing/2014/main" id="{315A8592-28B8-4344-87C4-D8E6A6008317}"/>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45" name="【市民会館】&#10;一人当たり面積最小値テキスト">
          <a:extLst>
            <a:ext uri="{FF2B5EF4-FFF2-40B4-BE49-F238E27FC236}">
              <a16:creationId xmlns:a16="http://schemas.microsoft.com/office/drawing/2014/main" id="{4DEF33B1-2DBD-4636-8C5A-F488E660E8A8}"/>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46" name="直線コネクタ 245">
          <a:extLst>
            <a:ext uri="{FF2B5EF4-FFF2-40B4-BE49-F238E27FC236}">
              <a16:creationId xmlns:a16="http://schemas.microsoft.com/office/drawing/2014/main" id="{BF424CA4-7B41-445D-95BB-6EEBEB84C99A}"/>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247" name="【市民会館】&#10;一人当たり面積最大値テキスト">
          <a:extLst>
            <a:ext uri="{FF2B5EF4-FFF2-40B4-BE49-F238E27FC236}">
              <a16:creationId xmlns:a16="http://schemas.microsoft.com/office/drawing/2014/main" id="{9F968A7B-7A9B-420B-8033-262CFAC1C7DB}"/>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248" name="直線コネクタ 247">
          <a:extLst>
            <a:ext uri="{FF2B5EF4-FFF2-40B4-BE49-F238E27FC236}">
              <a16:creationId xmlns:a16="http://schemas.microsoft.com/office/drawing/2014/main" id="{61754284-C02C-4801-8ACE-CA0DC6A8A618}"/>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249" name="【市民会館】&#10;一人当たり面積平均値テキスト">
          <a:extLst>
            <a:ext uri="{FF2B5EF4-FFF2-40B4-BE49-F238E27FC236}">
              <a16:creationId xmlns:a16="http://schemas.microsoft.com/office/drawing/2014/main" id="{8015A952-CF34-4979-8808-9A4C0069032C}"/>
            </a:ext>
          </a:extLst>
        </xdr:cNvPr>
        <xdr:cNvSpPr txBox="1"/>
      </xdr:nvSpPr>
      <xdr:spPr>
        <a:xfrm>
          <a:off x="9258300" y="1780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250" name="フローチャート: 判断 249">
          <a:extLst>
            <a:ext uri="{FF2B5EF4-FFF2-40B4-BE49-F238E27FC236}">
              <a16:creationId xmlns:a16="http://schemas.microsoft.com/office/drawing/2014/main" id="{96E12192-A938-4584-92C6-FE3D23CD37F1}"/>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251" name="フローチャート: 判断 250">
          <a:extLst>
            <a:ext uri="{FF2B5EF4-FFF2-40B4-BE49-F238E27FC236}">
              <a16:creationId xmlns:a16="http://schemas.microsoft.com/office/drawing/2014/main" id="{C0470C1D-6BEC-42E9-9285-432EE1536BE6}"/>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252" name="フローチャート: 判断 251">
          <a:extLst>
            <a:ext uri="{FF2B5EF4-FFF2-40B4-BE49-F238E27FC236}">
              <a16:creationId xmlns:a16="http://schemas.microsoft.com/office/drawing/2014/main" id="{99B5B1EB-B552-4C6E-8E04-4FB6E85FA2FC}"/>
            </a:ext>
          </a:extLst>
        </xdr:cNvPr>
        <xdr:cNvSpPr/>
      </xdr:nvSpPr>
      <xdr:spPr>
        <a:xfrm>
          <a:off x="7670800" y="1790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253" name="フローチャート: 判断 252">
          <a:extLst>
            <a:ext uri="{FF2B5EF4-FFF2-40B4-BE49-F238E27FC236}">
              <a16:creationId xmlns:a16="http://schemas.microsoft.com/office/drawing/2014/main" id="{99697F7A-7752-49BC-A923-D7D83DBDFAF3}"/>
            </a:ext>
          </a:extLst>
        </xdr:cNvPr>
        <xdr:cNvSpPr/>
      </xdr:nvSpPr>
      <xdr:spPr>
        <a:xfrm>
          <a:off x="6873240" y="1790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254" name="フローチャート: 判断 253">
          <a:extLst>
            <a:ext uri="{FF2B5EF4-FFF2-40B4-BE49-F238E27FC236}">
              <a16:creationId xmlns:a16="http://schemas.microsoft.com/office/drawing/2014/main" id="{E4F1DF7D-67DF-430A-A201-DF0C69D65DB4}"/>
            </a:ext>
          </a:extLst>
        </xdr:cNvPr>
        <xdr:cNvSpPr/>
      </xdr:nvSpPr>
      <xdr:spPr>
        <a:xfrm>
          <a:off x="6098540" y="1793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16DCAF64-3DEB-42CC-812A-6C5F54F01BE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7C8C8FAA-5E1C-44FF-87FD-7DAB999EF25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B5E9BE10-A7E1-49CC-B762-B8CCD6B0D0E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CEA5DF39-2068-400B-B9DB-D051E86E9DA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B8F857A8-5692-4BF0-8DC4-13788F09CDA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17780</xdr:rowOff>
    </xdr:from>
    <xdr:to>
      <xdr:col>55</xdr:col>
      <xdr:colOff>50800</xdr:colOff>
      <xdr:row>105</xdr:row>
      <xdr:rowOff>119380</xdr:rowOff>
    </xdr:to>
    <xdr:sp macro="" textlink="">
      <xdr:nvSpPr>
        <xdr:cNvPr id="260" name="楕円 259">
          <a:extLst>
            <a:ext uri="{FF2B5EF4-FFF2-40B4-BE49-F238E27FC236}">
              <a16:creationId xmlns:a16="http://schemas.microsoft.com/office/drawing/2014/main" id="{A2A8F2CE-1EE0-471E-9E16-C66E47FBF94D}"/>
            </a:ext>
          </a:extLst>
        </xdr:cNvPr>
        <xdr:cNvSpPr/>
      </xdr:nvSpPr>
      <xdr:spPr>
        <a:xfrm>
          <a:off x="919226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40657</xdr:rowOff>
    </xdr:from>
    <xdr:ext cx="469744" cy="259045"/>
    <xdr:sp macro="" textlink="">
      <xdr:nvSpPr>
        <xdr:cNvPr id="261" name="【市民会館】&#10;一人当たり面積該当値テキスト">
          <a:extLst>
            <a:ext uri="{FF2B5EF4-FFF2-40B4-BE49-F238E27FC236}">
              <a16:creationId xmlns:a16="http://schemas.microsoft.com/office/drawing/2014/main" id="{1997AA50-7A5D-47C9-92B6-30461C7C054C}"/>
            </a:ext>
          </a:extLst>
        </xdr:cNvPr>
        <xdr:cNvSpPr txBox="1"/>
      </xdr:nvSpPr>
      <xdr:spPr>
        <a:xfrm>
          <a:off x="9258300"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23495</xdr:rowOff>
    </xdr:from>
    <xdr:to>
      <xdr:col>50</xdr:col>
      <xdr:colOff>165100</xdr:colOff>
      <xdr:row>105</xdr:row>
      <xdr:rowOff>125095</xdr:rowOff>
    </xdr:to>
    <xdr:sp macro="" textlink="">
      <xdr:nvSpPr>
        <xdr:cNvPr id="262" name="楕円 261">
          <a:extLst>
            <a:ext uri="{FF2B5EF4-FFF2-40B4-BE49-F238E27FC236}">
              <a16:creationId xmlns:a16="http://schemas.microsoft.com/office/drawing/2014/main" id="{AA91BBA5-B3BD-4F78-A8B3-40560DAD524B}"/>
            </a:ext>
          </a:extLst>
        </xdr:cNvPr>
        <xdr:cNvSpPr/>
      </xdr:nvSpPr>
      <xdr:spPr>
        <a:xfrm>
          <a:off x="8445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68580</xdr:rowOff>
    </xdr:from>
    <xdr:to>
      <xdr:col>55</xdr:col>
      <xdr:colOff>0</xdr:colOff>
      <xdr:row>105</xdr:row>
      <xdr:rowOff>74295</xdr:rowOff>
    </xdr:to>
    <xdr:cxnSp macro="">
      <xdr:nvCxnSpPr>
        <xdr:cNvPr id="263" name="直線コネクタ 262">
          <a:extLst>
            <a:ext uri="{FF2B5EF4-FFF2-40B4-BE49-F238E27FC236}">
              <a16:creationId xmlns:a16="http://schemas.microsoft.com/office/drawing/2014/main" id="{3BCEBFAD-E36C-4A76-8364-E5796E031F4D}"/>
            </a:ext>
          </a:extLst>
        </xdr:cNvPr>
        <xdr:cNvCxnSpPr/>
      </xdr:nvCxnSpPr>
      <xdr:spPr>
        <a:xfrm flipV="1">
          <a:off x="8496300" y="1767078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264" name="楕円 263">
          <a:extLst>
            <a:ext uri="{FF2B5EF4-FFF2-40B4-BE49-F238E27FC236}">
              <a16:creationId xmlns:a16="http://schemas.microsoft.com/office/drawing/2014/main" id="{1AF20D5A-B05E-431C-8C2A-200515B4F5A1}"/>
            </a:ext>
          </a:extLst>
        </xdr:cNvPr>
        <xdr:cNvSpPr/>
      </xdr:nvSpPr>
      <xdr:spPr>
        <a:xfrm>
          <a:off x="7670800" y="176333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74295</xdr:rowOff>
    </xdr:from>
    <xdr:to>
      <xdr:col>50</xdr:col>
      <xdr:colOff>114300</xdr:colOff>
      <xdr:row>105</xdr:row>
      <xdr:rowOff>81914</xdr:rowOff>
    </xdr:to>
    <xdr:cxnSp macro="">
      <xdr:nvCxnSpPr>
        <xdr:cNvPr id="265" name="直線コネクタ 264">
          <a:extLst>
            <a:ext uri="{FF2B5EF4-FFF2-40B4-BE49-F238E27FC236}">
              <a16:creationId xmlns:a16="http://schemas.microsoft.com/office/drawing/2014/main" id="{9062C097-9935-4473-9841-147AC70D35D6}"/>
            </a:ext>
          </a:extLst>
        </xdr:cNvPr>
        <xdr:cNvCxnSpPr/>
      </xdr:nvCxnSpPr>
      <xdr:spPr>
        <a:xfrm flipV="1">
          <a:off x="7713980" y="17676495"/>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266" name="n_1aveValue【市民会館】&#10;一人当たり面積">
          <a:extLst>
            <a:ext uri="{FF2B5EF4-FFF2-40B4-BE49-F238E27FC236}">
              <a16:creationId xmlns:a16="http://schemas.microsoft.com/office/drawing/2014/main" id="{26AE5ADC-537B-40E3-8A3C-E737F078C36B}"/>
            </a:ext>
          </a:extLst>
        </xdr:cNvPr>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267" name="n_2aveValue【市民会館】&#10;一人当たり面積">
          <a:extLst>
            <a:ext uri="{FF2B5EF4-FFF2-40B4-BE49-F238E27FC236}">
              <a16:creationId xmlns:a16="http://schemas.microsoft.com/office/drawing/2014/main" id="{1A10CFB5-D98F-4EDB-A729-950DDE60AC3A}"/>
            </a:ext>
          </a:extLst>
        </xdr:cNvPr>
        <xdr:cNvSpPr txBox="1"/>
      </xdr:nvSpPr>
      <xdr:spPr>
        <a:xfrm>
          <a:off x="7509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80663</xdr:rowOff>
    </xdr:from>
    <xdr:ext cx="469744" cy="259045"/>
    <xdr:sp macro="" textlink="">
      <xdr:nvSpPr>
        <xdr:cNvPr id="268" name="n_3aveValue【市民会館】&#10;一人当たり面積">
          <a:extLst>
            <a:ext uri="{FF2B5EF4-FFF2-40B4-BE49-F238E27FC236}">
              <a16:creationId xmlns:a16="http://schemas.microsoft.com/office/drawing/2014/main" id="{C6F189EC-DDBF-4073-BB69-663C8A5F8301}"/>
            </a:ext>
          </a:extLst>
        </xdr:cNvPr>
        <xdr:cNvSpPr txBox="1"/>
      </xdr:nvSpPr>
      <xdr:spPr>
        <a:xfrm>
          <a:off x="67120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118763</xdr:rowOff>
    </xdr:from>
    <xdr:ext cx="469744" cy="259045"/>
    <xdr:sp macro="" textlink="">
      <xdr:nvSpPr>
        <xdr:cNvPr id="269" name="n_4aveValue【市民会館】&#10;一人当たり面積">
          <a:extLst>
            <a:ext uri="{FF2B5EF4-FFF2-40B4-BE49-F238E27FC236}">
              <a16:creationId xmlns:a16="http://schemas.microsoft.com/office/drawing/2014/main" id="{D2138A9B-4D35-4DB8-818A-E15C038F873D}"/>
            </a:ext>
          </a:extLst>
        </xdr:cNvPr>
        <xdr:cNvSpPr txBox="1"/>
      </xdr:nvSpPr>
      <xdr:spPr>
        <a:xfrm>
          <a:off x="593732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141622</xdr:rowOff>
    </xdr:from>
    <xdr:ext cx="469744" cy="259045"/>
    <xdr:sp macro="" textlink="">
      <xdr:nvSpPr>
        <xdr:cNvPr id="270" name="n_1mainValue【市民会館】&#10;一人当たり面積">
          <a:extLst>
            <a:ext uri="{FF2B5EF4-FFF2-40B4-BE49-F238E27FC236}">
              <a16:creationId xmlns:a16="http://schemas.microsoft.com/office/drawing/2014/main" id="{50C82744-7AB1-47F7-826A-BB4863470124}"/>
            </a:ext>
          </a:extLst>
        </xdr:cNvPr>
        <xdr:cNvSpPr txBox="1"/>
      </xdr:nvSpPr>
      <xdr:spPr>
        <a:xfrm>
          <a:off x="8271587" y="174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271" name="n_2mainValue【市民会館】&#10;一人当たり面積">
          <a:extLst>
            <a:ext uri="{FF2B5EF4-FFF2-40B4-BE49-F238E27FC236}">
              <a16:creationId xmlns:a16="http://schemas.microsoft.com/office/drawing/2014/main" id="{8E804826-E08C-44B0-A983-6906DE97FE69}"/>
            </a:ext>
          </a:extLst>
        </xdr:cNvPr>
        <xdr:cNvSpPr txBox="1"/>
      </xdr:nvSpPr>
      <xdr:spPr>
        <a:xfrm>
          <a:off x="7509587" y="174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F2FC9940-2DEB-4F45-96B7-97091A3E93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DD3FE2DA-EAAA-456A-A0BA-1DA15242535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68EDCD9B-B8A9-4634-9A95-CF658B79BBF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14F61F1B-7171-4D7E-B5AF-F8EA556F240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33F6D289-CFE9-41C4-A549-2E4C502C417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89D04793-29CB-40B1-B925-D8F5ECFAF47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6CB5A92D-607A-4144-9923-21918A7A982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1B88F313-79AC-48B4-8455-B6DBB881E50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A778B73D-EB92-4805-A7B8-42EA97575B0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D765D7F9-93DB-4296-A0F0-8C2098656D6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a:extLst>
            <a:ext uri="{FF2B5EF4-FFF2-40B4-BE49-F238E27FC236}">
              <a16:creationId xmlns:a16="http://schemas.microsoft.com/office/drawing/2014/main" id="{8854D992-AFAC-4291-BFB0-ACC2CE3F3A5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EE597AEC-BD4A-46FA-AEC7-59F36F92535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a:extLst>
            <a:ext uri="{FF2B5EF4-FFF2-40B4-BE49-F238E27FC236}">
              <a16:creationId xmlns:a16="http://schemas.microsoft.com/office/drawing/2014/main" id="{2A32F227-B07E-4CB8-BE64-E9831594E35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ABDD86AD-318F-4005-ACFA-92B97155644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11A06C5A-8EFE-4589-87C3-003C304E2DF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2E7C8E3A-CA92-4DB7-AA2B-F54001486D4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4AD668D9-7CB6-4F96-8B33-358DB766F3E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303A3313-C729-4362-AB62-B5968DB74F3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671A6DF7-A5DB-4E08-9262-37788B32ECC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9F7961D1-2354-481E-8762-8ACAFDE0784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3C234EA8-FF66-464B-AE25-8B225F77529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9DDA39DD-D9BD-49DE-8D47-1873216EBA0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a:extLst>
            <a:ext uri="{FF2B5EF4-FFF2-40B4-BE49-F238E27FC236}">
              <a16:creationId xmlns:a16="http://schemas.microsoft.com/office/drawing/2014/main" id="{53198853-C340-4026-8658-6A3A4CE1FB8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BDA0B1B0-8072-4D3C-8841-75FD20BEDDA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a:extLst>
            <a:ext uri="{FF2B5EF4-FFF2-40B4-BE49-F238E27FC236}">
              <a16:creationId xmlns:a16="http://schemas.microsoft.com/office/drawing/2014/main" id="{768FE9E2-9015-4F63-AD31-A687F9B991A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297" name="直線コネクタ 296">
          <a:extLst>
            <a:ext uri="{FF2B5EF4-FFF2-40B4-BE49-F238E27FC236}">
              <a16:creationId xmlns:a16="http://schemas.microsoft.com/office/drawing/2014/main" id="{CE3DD427-6F66-45A1-A84B-196C64CBC2D4}"/>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298" name="【一般廃棄物処理施設】&#10;有形固定資産減価償却率最小値テキスト">
          <a:extLst>
            <a:ext uri="{FF2B5EF4-FFF2-40B4-BE49-F238E27FC236}">
              <a16:creationId xmlns:a16="http://schemas.microsoft.com/office/drawing/2014/main" id="{DC07AA85-CEE9-4EB9-ACA6-3C856F7F5D3D}"/>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299" name="直線コネクタ 298">
          <a:extLst>
            <a:ext uri="{FF2B5EF4-FFF2-40B4-BE49-F238E27FC236}">
              <a16:creationId xmlns:a16="http://schemas.microsoft.com/office/drawing/2014/main" id="{302603E3-4E28-46AD-8362-CA637B065F37}"/>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300" name="【一般廃棄物処理施設】&#10;有形固定資産減価償却率最大値テキスト">
          <a:extLst>
            <a:ext uri="{FF2B5EF4-FFF2-40B4-BE49-F238E27FC236}">
              <a16:creationId xmlns:a16="http://schemas.microsoft.com/office/drawing/2014/main" id="{947E8E37-6BB4-4779-AEF7-6077543D4EB3}"/>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301" name="直線コネクタ 300">
          <a:extLst>
            <a:ext uri="{FF2B5EF4-FFF2-40B4-BE49-F238E27FC236}">
              <a16:creationId xmlns:a16="http://schemas.microsoft.com/office/drawing/2014/main" id="{453C0552-A7B5-4BD1-9A3E-6D9A48CC753C}"/>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02" name="【一般廃棄物処理施設】&#10;有形固定資産減価償却率平均値テキスト">
          <a:extLst>
            <a:ext uri="{FF2B5EF4-FFF2-40B4-BE49-F238E27FC236}">
              <a16:creationId xmlns:a16="http://schemas.microsoft.com/office/drawing/2014/main" id="{E05DE2FD-CBAB-4B04-8D3A-5E3D180D268A}"/>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03" name="フローチャート: 判断 302">
          <a:extLst>
            <a:ext uri="{FF2B5EF4-FFF2-40B4-BE49-F238E27FC236}">
              <a16:creationId xmlns:a16="http://schemas.microsoft.com/office/drawing/2014/main" id="{56C00657-8646-4B84-A7E5-77930B894525}"/>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04" name="フローチャート: 判断 303">
          <a:extLst>
            <a:ext uri="{FF2B5EF4-FFF2-40B4-BE49-F238E27FC236}">
              <a16:creationId xmlns:a16="http://schemas.microsoft.com/office/drawing/2014/main" id="{A51F2682-3A03-476C-BE21-D1B00F6C3BA5}"/>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305" name="フローチャート: 判断 304">
          <a:extLst>
            <a:ext uri="{FF2B5EF4-FFF2-40B4-BE49-F238E27FC236}">
              <a16:creationId xmlns:a16="http://schemas.microsoft.com/office/drawing/2014/main" id="{1FB32499-DE09-4157-8551-889BCFD021B5}"/>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306" name="フローチャート: 判断 305">
          <a:extLst>
            <a:ext uri="{FF2B5EF4-FFF2-40B4-BE49-F238E27FC236}">
              <a16:creationId xmlns:a16="http://schemas.microsoft.com/office/drawing/2014/main" id="{4B3E98B9-0138-47B5-8836-2BD7B8349511}"/>
            </a:ext>
          </a:extLst>
        </xdr:cNvPr>
        <xdr:cNvSpPr/>
      </xdr:nvSpPr>
      <xdr:spPr>
        <a:xfrm>
          <a:off x="12029440" y="650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307" name="フローチャート: 判断 306">
          <a:extLst>
            <a:ext uri="{FF2B5EF4-FFF2-40B4-BE49-F238E27FC236}">
              <a16:creationId xmlns:a16="http://schemas.microsoft.com/office/drawing/2014/main" id="{EFE5DCEC-64FF-4F3E-8FCA-43354E30A692}"/>
            </a:ext>
          </a:extLst>
        </xdr:cNvPr>
        <xdr:cNvSpPr/>
      </xdr:nvSpPr>
      <xdr:spPr>
        <a:xfrm>
          <a:off x="1123188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24BB0F0E-3145-4C81-942D-ABD507C6741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EF5741A7-0B3D-4FE1-91B9-76AD8BBD057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579EBF5B-7585-4883-A9AC-94824A58EEB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657DC011-00EF-4232-81CF-23410026D98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1400C059-14C8-4040-A8D9-00B205DCBE1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313" name="楕円 312">
          <a:extLst>
            <a:ext uri="{FF2B5EF4-FFF2-40B4-BE49-F238E27FC236}">
              <a16:creationId xmlns:a16="http://schemas.microsoft.com/office/drawing/2014/main" id="{9E3A37A1-EC2C-4518-97F1-C262CEE3ABE9}"/>
            </a:ext>
          </a:extLst>
        </xdr:cNvPr>
        <xdr:cNvSpPr/>
      </xdr:nvSpPr>
      <xdr:spPr>
        <a:xfrm>
          <a:off x="14325600" y="63619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42EE5D28-D4D5-46E2-9495-0F3CA4B417F0}"/>
            </a:ext>
          </a:extLst>
        </xdr:cNvPr>
        <xdr:cNvSpPr txBox="1"/>
      </xdr:nvSpPr>
      <xdr:spPr>
        <a:xfrm>
          <a:off x="14414500" y="62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118473</xdr:rowOff>
    </xdr:from>
    <xdr:to>
      <xdr:col>81</xdr:col>
      <xdr:colOff>101600</xdr:colOff>
      <xdr:row>38</xdr:row>
      <xdr:rowOff>48623</xdr:rowOff>
    </xdr:to>
    <xdr:sp macro="" textlink="">
      <xdr:nvSpPr>
        <xdr:cNvPr id="315" name="楕円 314">
          <a:extLst>
            <a:ext uri="{FF2B5EF4-FFF2-40B4-BE49-F238E27FC236}">
              <a16:creationId xmlns:a16="http://schemas.microsoft.com/office/drawing/2014/main" id="{D5018120-CA00-4ED2-B7D9-704D78F1AE1F}"/>
            </a:ext>
          </a:extLst>
        </xdr:cNvPr>
        <xdr:cNvSpPr/>
      </xdr:nvSpPr>
      <xdr:spPr>
        <a:xfrm>
          <a:off x="1357884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169273</xdr:rowOff>
    </xdr:from>
    <xdr:to>
      <xdr:col>85</xdr:col>
      <xdr:colOff>127000</xdr:colOff>
      <xdr:row>38</xdr:row>
      <xdr:rowOff>38644</xdr:rowOff>
    </xdr:to>
    <xdr:cxnSp macro="">
      <xdr:nvCxnSpPr>
        <xdr:cNvPr id="316" name="直線コネクタ 315">
          <a:extLst>
            <a:ext uri="{FF2B5EF4-FFF2-40B4-BE49-F238E27FC236}">
              <a16:creationId xmlns:a16="http://schemas.microsoft.com/office/drawing/2014/main" id="{3F709987-157A-46CC-9BCB-73D944A666D9}"/>
            </a:ext>
          </a:extLst>
        </xdr:cNvPr>
        <xdr:cNvCxnSpPr/>
      </xdr:nvCxnSpPr>
      <xdr:spPr>
        <a:xfrm>
          <a:off x="13629640" y="6371953"/>
          <a:ext cx="746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317" name="楕円 316">
          <a:extLst>
            <a:ext uri="{FF2B5EF4-FFF2-40B4-BE49-F238E27FC236}">
              <a16:creationId xmlns:a16="http://schemas.microsoft.com/office/drawing/2014/main" id="{85F552D9-B46F-408F-8AC3-EF9099F8896B}"/>
            </a:ext>
          </a:extLst>
        </xdr:cNvPr>
        <xdr:cNvSpPr/>
      </xdr:nvSpPr>
      <xdr:spPr>
        <a:xfrm>
          <a:off x="128041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169273</xdr:rowOff>
    </xdr:to>
    <xdr:cxnSp macro="">
      <xdr:nvCxnSpPr>
        <xdr:cNvPr id="318" name="直線コネクタ 317">
          <a:extLst>
            <a:ext uri="{FF2B5EF4-FFF2-40B4-BE49-F238E27FC236}">
              <a16:creationId xmlns:a16="http://schemas.microsoft.com/office/drawing/2014/main" id="{693CB314-D2A2-4E53-A3AD-D3ED409ADB3D}"/>
            </a:ext>
          </a:extLst>
        </xdr:cNvPr>
        <xdr:cNvCxnSpPr/>
      </xdr:nvCxnSpPr>
      <xdr:spPr>
        <a:xfrm>
          <a:off x="12854940" y="633276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1B25C5AA-DB20-45E6-83E5-DA3DC42F18F3}"/>
            </a:ext>
          </a:extLst>
        </xdr:cNvPr>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320" name="n_2aveValue【一般廃棄物処理施設】&#10;有形固定資産減価償却率">
          <a:extLst>
            <a:ext uri="{FF2B5EF4-FFF2-40B4-BE49-F238E27FC236}">
              <a16:creationId xmlns:a16="http://schemas.microsoft.com/office/drawing/2014/main" id="{E9FEDAAD-6086-4AC5-B98A-5893F6FDE5B4}"/>
            </a:ext>
          </a:extLst>
        </xdr:cNvPr>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83111</xdr:rowOff>
    </xdr:from>
    <xdr:ext cx="405111" cy="259045"/>
    <xdr:sp macro="" textlink="">
      <xdr:nvSpPr>
        <xdr:cNvPr id="321" name="n_3aveValue【一般廃棄物処理施設】&#10;有形固定資産減価償却率">
          <a:extLst>
            <a:ext uri="{FF2B5EF4-FFF2-40B4-BE49-F238E27FC236}">
              <a16:creationId xmlns:a16="http://schemas.microsoft.com/office/drawing/2014/main" id="{0BE2D179-8C3E-42F7-A6FF-5B7C26FDB98D}"/>
            </a:ext>
          </a:extLst>
        </xdr:cNvPr>
        <xdr:cNvSpPr txBox="1"/>
      </xdr:nvSpPr>
      <xdr:spPr>
        <a:xfrm>
          <a:off x="11900544"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322" name="n_4aveValue【一般廃棄物処理施設】&#10;有形固定資産減価償却率">
          <a:extLst>
            <a:ext uri="{FF2B5EF4-FFF2-40B4-BE49-F238E27FC236}">
              <a16:creationId xmlns:a16="http://schemas.microsoft.com/office/drawing/2014/main" id="{2DEDC38D-F5FE-42BC-9F1F-684DFB925CDF}"/>
            </a:ext>
          </a:extLst>
        </xdr:cNvPr>
        <xdr:cNvSpPr txBox="1"/>
      </xdr:nvSpPr>
      <xdr:spPr>
        <a:xfrm>
          <a:off x="1110298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65150</xdr:rowOff>
    </xdr:from>
    <xdr:ext cx="405111" cy="259045"/>
    <xdr:sp macro="" textlink="">
      <xdr:nvSpPr>
        <xdr:cNvPr id="323" name="n_1mainValue【一般廃棄物処理施設】&#10;有形固定資産減価償却率">
          <a:extLst>
            <a:ext uri="{FF2B5EF4-FFF2-40B4-BE49-F238E27FC236}">
              <a16:creationId xmlns:a16="http://schemas.microsoft.com/office/drawing/2014/main" id="{1364FD17-1D58-4952-9E88-577D48BBA941}"/>
            </a:ext>
          </a:extLst>
        </xdr:cNvPr>
        <xdr:cNvSpPr txBox="1"/>
      </xdr:nvSpPr>
      <xdr:spPr>
        <a:xfrm>
          <a:off x="134372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324" name="n_2mainValue【一般廃棄物処理施設】&#10;有形固定資産減価償却率">
          <a:extLst>
            <a:ext uri="{FF2B5EF4-FFF2-40B4-BE49-F238E27FC236}">
              <a16:creationId xmlns:a16="http://schemas.microsoft.com/office/drawing/2014/main" id="{A7A8F31E-1A59-4789-8739-46AA24EA3B2B}"/>
            </a:ext>
          </a:extLst>
        </xdr:cNvPr>
        <xdr:cNvSpPr txBox="1"/>
      </xdr:nvSpPr>
      <xdr:spPr>
        <a:xfrm>
          <a:off x="126752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ADE178E2-FAB8-47BB-9B6B-AA3FE5EE61B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085FB0D9-D0EB-47B9-80A9-87435D5ED8A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12EF73D3-FCE9-46D5-98CA-24EB4F123C6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B9628855-858D-4FCD-B56D-128213519D0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93DD50AC-EE2A-421D-8928-414DC1FE34B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637DDCE6-3964-4379-AC51-D69AB6BCF4C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66920A97-A0A8-4F7D-85AC-39DBB713F11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478E1AB8-728C-4494-9461-AF2BCF51EB9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a:extLst>
            <a:ext uri="{FF2B5EF4-FFF2-40B4-BE49-F238E27FC236}">
              <a16:creationId xmlns:a16="http://schemas.microsoft.com/office/drawing/2014/main" id="{08DB1CD0-3A6A-454B-A307-308EA4CF3C9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a:extLst>
            <a:ext uri="{FF2B5EF4-FFF2-40B4-BE49-F238E27FC236}">
              <a16:creationId xmlns:a16="http://schemas.microsoft.com/office/drawing/2014/main" id="{1A98B4DF-2275-49E3-A5E5-35F062185CA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a:extLst>
            <a:ext uri="{FF2B5EF4-FFF2-40B4-BE49-F238E27FC236}">
              <a16:creationId xmlns:a16="http://schemas.microsoft.com/office/drawing/2014/main" id="{777C4AF1-ADDF-4751-9CA7-2CE335EED51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6" name="テキスト ボックス 335">
          <a:extLst>
            <a:ext uri="{FF2B5EF4-FFF2-40B4-BE49-F238E27FC236}">
              <a16:creationId xmlns:a16="http://schemas.microsoft.com/office/drawing/2014/main" id="{5BC51CA3-43BA-4399-97C8-B91B6CBE574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a:extLst>
            <a:ext uri="{FF2B5EF4-FFF2-40B4-BE49-F238E27FC236}">
              <a16:creationId xmlns:a16="http://schemas.microsoft.com/office/drawing/2014/main" id="{CE1C29B0-92D1-4378-9157-814B0C0B803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8" name="テキスト ボックス 337">
          <a:extLst>
            <a:ext uri="{FF2B5EF4-FFF2-40B4-BE49-F238E27FC236}">
              <a16:creationId xmlns:a16="http://schemas.microsoft.com/office/drawing/2014/main" id="{DF712C35-3DFF-410C-912B-427F1C4694C3}"/>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a:extLst>
            <a:ext uri="{FF2B5EF4-FFF2-40B4-BE49-F238E27FC236}">
              <a16:creationId xmlns:a16="http://schemas.microsoft.com/office/drawing/2014/main" id="{89F5C330-AFA5-4489-AD1F-323CC8ACF47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0" name="テキスト ボックス 339">
          <a:extLst>
            <a:ext uri="{FF2B5EF4-FFF2-40B4-BE49-F238E27FC236}">
              <a16:creationId xmlns:a16="http://schemas.microsoft.com/office/drawing/2014/main" id="{96CB304C-EBE2-40AF-BF9B-5FC3EF83205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a:extLst>
            <a:ext uri="{FF2B5EF4-FFF2-40B4-BE49-F238E27FC236}">
              <a16:creationId xmlns:a16="http://schemas.microsoft.com/office/drawing/2014/main" id="{9481E5B7-D451-408F-A3D6-C2C43B1A34A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2" name="テキスト ボックス 341">
          <a:extLst>
            <a:ext uri="{FF2B5EF4-FFF2-40B4-BE49-F238E27FC236}">
              <a16:creationId xmlns:a16="http://schemas.microsoft.com/office/drawing/2014/main" id="{5746794C-7722-431F-8BA5-7E7B18632E3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a:extLst>
            <a:ext uri="{FF2B5EF4-FFF2-40B4-BE49-F238E27FC236}">
              <a16:creationId xmlns:a16="http://schemas.microsoft.com/office/drawing/2014/main" id="{8DDE1DCF-0066-4CD3-8E0B-B18FF3EEE06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4" name="テキスト ボックス 343">
          <a:extLst>
            <a:ext uri="{FF2B5EF4-FFF2-40B4-BE49-F238E27FC236}">
              <a16:creationId xmlns:a16="http://schemas.microsoft.com/office/drawing/2014/main" id="{CEF58130-39C6-462D-A7EF-962C9575408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E43855A4-11C5-438E-AD7A-98196366542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29AAD5AC-AF63-49F0-96CC-D67B915F500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535DD701-BEDA-4655-A4E4-BB8AAFDDBF1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348" name="直線コネクタ 347">
          <a:extLst>
            <a:ext uri="{FF2B5EF4-FFF2-40B4-BE49-F238E27FC236}">
              <a16:creationId xmlns:a16="http://schemas.microsoft.com/office/drawing/2014/main" id="{D6FDD6D0-74D5-45F6-826C-EE3E6EB05087}"/>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349" name="【一般廃棄物処理施設】&#10;一人当たり有形固定資産（償却資産）額最小値テキスト">
          <a:extLst>
            <a:ext uri="{FF2B5EF4-FFF2-40B4-BE49-F238E27FC236}">
              <a16:creationId xmlns:a16="http://schemas.microsoft.com/office/drawing/2014/main" id="{6FFF75D3-85B4-40EF-8B04-66F579090524}"/>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350" name="直線コネクタ 349">
          <a:extLst>
            <a:ext uri="{FF2B5EF4-FFF2-40B4-BE49-F238E27FC236}">
              <a16:creationId xmlns:a16="http://schemas.microsoft.com/office/drawing/2014/main" id="{4279A02B-E7DF-4D9D-8715-9D51C22BB8DB}"/>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247CB744-26DD-40DB-96CB-0A4947970DA2}"/>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352" name="直線コネクタ 351">
          <a:extLst>
            <a:ext uri="{FF2B5EF4-FFF2-40B4-BE49-F238E27FC236}">
              <a16:creationId xmlns:a16="http://schemas.microsoft.com/office/drawing/2014/main" id="{EF54B535-291E-485A-98EE-FEC2BD985DB5}"/>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77FF3A6F-484A-4EBD-8A16-7640D617C6E9}"/>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354" name="フローチャート: 判断 353">
          <a:extLst>
            <a:ext uri="{FF2B5EF4-FFF2-40B4-BE49-F238E27FC236}">
              <a16:creationId xmlns:a16="http://schemas.microsoft.com/office/drawing/2014/main" id="{C1A78F73-94D9-4FB4-8A3B-5FD10DFC49C8}"/>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355" name="フローチャート: 判断 354">
          <a:extLst>
            <a:ext uri="{FF2B5EF4-FFF2-40B4-BE49-F238E27FC236}">
              <a16:creationId xmlns:a16="http://schemas.microsoft.com/office/drawing/2014/main" id="{48059D54-B165-417B-B6B7-7E9BA33EB6FB}"/>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356" name="フローチャート: 判断 355">
          <a:extLst>
            <a:ext uri="{FF2B5EF4-FFF2-40B4-BE49-F238E27FC236}">
              <a16:creationId xmlns:a16="http://schemas.microsoft.com/office/drawing/2014/main" id="{14C3CEB3-3155-42AD-B7E4-46302C4F145A}"/>
            </a:ext>
          </a:extLst>
        </xdr:cNvPr>
        <xdr:cNvSpPr/>
      </xdr:nvSpPr>
      <xdr:spPr>
        <a:xfrm>
          <a:off x="17937480" y="6659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357" name="フローチャート: 判断 356">
          <a:extLst>
            <a:ext uri="{FF2B5EF4-FFF2-40B4-BE49-F238E27FC236}">
              <a16:creationId xmlns:a16="http://schemas.microsoft.com/office/drawing/2014/main" id="{A3FAF3A8-20A8-418D-B4C4-190236753D6C}"/>
            </a:ext>
          </a:extLst>
        </xdr:cNvPr>
        <xdr:cNvSpPr/>
      </xdr:nvSpPr>
      <xdr:spPr>
        <a:xfrm>
          <a:off x="17162780" y="6643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358" name="フローチャート: 判断 357">
          <a:extLst>
            <a:ext uri="{FF2B5EF4-FFF2-40B4-BE49-F238E27FC236}">
              <a16:creationId xmlns:a16="http://schemas.microsoft.com/office/drawing/2014/main" id="{CD8EBB9D-5CE7-4648-983B-278690061EB1}"/>
            </a:ext>
          </a:extLst>
        </xdr:cNvPr>
        <xdr:cNvSpPr/>
      </xdr:nvSpPr>
      <xdr:spPr>
        <a:xfrm>
          <a:off x="16388080" y="665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2C2243D-A6D4-4BB6-82E5-3E7DEACD83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EB377109-5416-439D-8F96-875B9069BEC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C599DA08-74A9-40D6-B2A1-452D4F73DA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3F0ED58C-28E6-450C-BFF1-2AFA51649C2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424D5A7-BA14-4007-B014-FF9A740E964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30463</xdr:rowOff>
    </xdr:from>
    <xdr:to>
      <xdr:col>116</xdr:col>
      <xdr:colOff>114300</xdr:colOff>
      <xdr:row>41</xdr:row>
      <xdr:rowOff>132063</xdr:rowOff>
    </xdr:to>
    <xdr:sp macro="" textlink="">
      <xdr:nvSpPr>
        <xdr:cNvPr id="364" name="楕円 363">
          <a:extLst>
            <a:ext uri="{FF2B5EF4-FFF2-40B4-BE49-F238E27FC236}">
              <a16:creationId xmlns:a16="http://schemas.microsoft.com/office/drawing/2014/main" id="{9CA1DF66-20AC-4ED2-9D97-EC55A67648AF}"/>
            </a:ext>
          </a:extLst>
        </xdr:cNvPr>
        <xdr:cNvSpPr/>
      </xdr:nvSpPr>
      <xdr:spPr>
        <a:xfrm>
          <a:off x="19458940" y="69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8890</xdr:rowOff>
    </xdr:from>
    <xdr:ext cx="534377" cy="259045"/>
    <xdr:sp macro="" textlink="">
      <xdr:nvSpPr>
        <xdr:cNvPr id="365" name="【一般廃棄物処理施設】&#10;一人当たり有形固定資産（償却資産）額該当値テキスト">
          <a:extLst>
            <a:ext uri="{FF2B5EF4-FFF2-40B4-BE49-F238E27FC236}">
              <a16:creationId xmlns:a16="http://schemas.microsoft.com/office/drawing/2014/main" id="{ED802F00-DF90-4003-8A82-B3970DDCFA74}"/>
            </a:ext>
          </a:extLst>
        </xdr:cNvPr>
        <xdr:cNvSpPr txBox="1"/>
      </xdr:nvSpPr>
      <xdr:spPr>
        <a:xfrm>
          <a:off x="19547840" y="68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31214</xdr:rowOff>
    </xdr:from>
    <xdr:to>
      <xdr:col>112</xdr:col>
      <xdr:colOff>38100</xdr:colOff>
      <xdr:row>41</xdr:row>
      <xdr:rowOff>132814</xdr:rowOff>
    </xdr:to>
    <xdr:sp macro="" textlink="">
      <xdr:nvSpPr>
        <xdr:cNvPr id="366" name="楕円 365">
          <a:extLst>
            <a:ext uri="{FF2B5EF4-FFF2-40B4-BE49-F238E27FC236}">
              <a16:creationId xmlns:a16="http://schemas.microsoft.com/office/drawing/2014/main" id="{6F246328-BC74-40A6-911C-2815DE4A3F38}"/>
            </a:ext>
          </a:extLst>
        </xdr:cNvPr>
        <xdr:cNvSpPr/>
      </xdr:nvSpPr>
      <xdr:spPr>
        <a:xfrm>
          <a:off x="18735040" y="6904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81263</xdr:rowOff>
    </xdr:from>
    <xdr:to>
      <xdr:col>116</xdr:col>
      <xdr:colOff>63500</xdr:colOff>
      <xdr:row>41</xdr:row>
      <xdr:rowOff>82014</xdr:rowOff>
    </xdr:to>
    <xdr:cxnSp macro="">
      <xdr:nvCxnSpPr>
        <xdr:cNvPr id="367" name="直線コネクタ 366">
          <a:extLst>
            <a:ext uri="{FF2B5EF4-FFF2-40B4-BE49-F238E27FC236}">
              <a16:creationId xmlns:a16="http://schemas.microsoft.com/office/drawing/2014/main" id="{394788AF-85C5-4A29-8A9B-584F6861CF99}"/>
            </a:ext>
          </a:extLst>
        </xdr:cNvPr>
        <xdr:cNvCxnSpPr/>
      </xdr:nvCxnSpPr>
      <xdr:spPr>
        <a:xfrm flipV="1">
          <a:off x="18778220" y="6954503"/>
          <a:ext cx="73152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33192</xdr:rowOff>
    </xdr:from>
    <xdr:to>
      <xdr:col>107</xdr:col>
      <xdr:colOff>101600</xdr:colOff>
      <xdr:row>41</xdr:row>
      <xdr:rowOff>134792</xdr:rowOff>
    </xdr:to>
    <xdr:sp macro="" textlink="">
      <xdr:nvSpPr>
        <xdr:cNvPr id="368" name="楕円 367">
          <a:extLst>
            <a:ext uri="{FF2B5EF4-FFF2-40B4-BE49-F238E27FC236}">
              <a16:creationId xmlns:a16="http://schemas.microsoft.com/office/drawing/2014/main" id="{1764B969-9EBC-4644-85AB-E7D88E46ACBD}"/>
            </a:ext>
          </a:extLst>
        </xdr:cNvPr>
        <xdr:cNvSpPr/>
      </xdr:nvSpPr>
      <xdr:spPr>
        <a:xfrm>
          <a:off x="17937480" y="69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82014</xdr:rowOff>
    </xdr:from>
    <xdr:to>
      <xdr:col>111</xdr:col>
      <xdr:colOff>177800</xdr:colOff>
      <xdr:row>41</xdr:row>
      <xdr:rowOff>83992</xdr:rowOff>
    </xdr:to>
    <xdr:cxnSp macro="">
      <xdr:nvCxnSpPr>
        <xdr:cNvPr id="369" name="直線コネクタ 368">
          <a:extLst>
            <a:ext uri="{FF2B5EF4-FFF2-40B4-BE49-F238E27FC236}">
              <a16:creationId xmlns:a16="http://schemas.microsoft.com/office/drawing/2014/main" id="{63ABE57A-7C61-41EF-8EA5-FDC7297C1426}"/>
            </a:ext>
          </a:extLst>
        </xdr:cNvPr>
        <xdr:cNvCxnSpPr/>
      </xdr:nvCxnSpPr>
      <xdr:spPr>
        <a:xfrm flipV="1">
          <a:off x="17988280" y="6955254"/>
          <a:ext cx="78994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370" name="n_1aveValue【一般廃棄物処理施設】&#10;一人当たり有形固定資産（償却資産）額">
          <a:extLst>
            <a:ext uri="{FF2B5EF4-FFF2-40B4-BE49-F238E27FC236}">
              <a16:creationId xmlns:a16="http://schemas.microsoft.com/office/drawing/2014/main" id="{EA968484-C1B3-4BFA-BDE9-74E911137476}"/>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68203</xdr:rowOff>
    </xdr:from>
    <xdr:ext cx="534377" cy="259045"/>
    <xdr:sp macro="" textlink="">
      <xdr:nvSpPr>
        <xdr:cNvPr id="371" name="n_2aveValue【一般廃棄物処理施設】&#10;一人当たり有形固定資産（償却資産）額">
          <a:extLst>
            <a:ext uri="{FF2B5EF4-FFF2-40B4-BE49-F238E27FC236}">
              <a16:creationId xmlns:a16="http://schemas.microsoft.com/office/drawing/2014/main" id="{E0ADEEF9-DEDE-4653-B456-193D2149A8D6}"/>
            </a:ext>
          </a:extLst>
        </xdr:cNvPr>
        <xdr:cNvSpPr txBox="1"/>
      </xdr:nvSpPr>
      <xdr:spPr>
        <a:xfrm>
          <a:off x="17766811" y="64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52323</xdr:rowOff>
    </xdr:from>
    <xdr:ext cx="599010" cy="259045"/>
    <xdr:sp macro="" textlink="">
      <xdr:nvSpPr>
        <xdr:cNvPr id="372" name="n_3aveValue【一般廃棄物処理施設】&#10;一人当たり有形固定資産（償却資産）額">
          <a:extLst>
            <a:ext uri="{FF2B5EF4-FFF2-40B4-BE49-F238E27FC236}">
              <a16:creationId xmlns:a16="http://schemas.microsoft.com/office/drawing/2014/main" id="{9A0F04BC-9EA8-4D49-BB9F-4F28EB7AF12D}"/>
            </a:ext>
          </a:extLst>
        </xdr:cNvPr>
        <xdr:cNvSpPr txBox="1"/>
      </xdr:nvSpPr>
      <xdr:spPr>
        <a:xfrm>
          <a:off x="16936935" y="64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67788</xdr:rowOff>
    </xdr:from>
    <xdr:ext cx="534377" cy="259045"/>
    <xdr:sp macro="" textlink="">
      <xdr:nvSpPr>
        <xdr:cNvPr id="373" name="n_4aveValue【一般廃棄物処理施設】&#10;一人当たり有形固定資産（償却資産）額">
          <a:extLst>
            <a:ext uri="{FF2B5EF4-FFF2-40B4-BE49-F238E27FC236}">
              <a16:creationId xmlns:a16="http://schemas.microsoft.com/office/drawing/2014/main" id="{54EB7465-A9AA-4827-BCC3-7735F7F47A9A}"/>
            </a:ext>
          </a:extLst>
        </xdr:cNvPr>
        <xdr:cNvSpPr txBox="1"/>
      </xdr:nvSpPr>
      <xdr:spPr>
        <a:xfrm>
          <a:off x="16194551" y="64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123941</xdr:rowOff>
    </xdr:from>
    <xdr:ext cx="534377" cy="259045"/>
    <xdr:sp macro="" textlink="">
      <xdr:nvSpPr>
        <xdr:cNvPr id="374" name="n_1mainValue【一般廃棄物処理施設】&#10;一人当たり有形固定資産（償却資産）額">
          <a:extLst>
            <a:ext uri="{FF2B5EF4-FFF2-40B4-BE49-F238E27FC236}">
              <a16:creationId xmlns:a16="http://schemas.microsoft.com/office/drawing/2014/main" id="{D3DD6F09-9F00-4F41-96E6-B4917AC0191A}"/>
            </a:ext>
          </a:extLst>
        </xdr:cNvPr>
        <xdr:cNvSpPr txBox="1"/>
      </xdr:nvSpPr>
      <xdr:spPr>
        <a:xfrm>
          <a:off x="18528811" y="69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125919</xdr:rowOff>
    </xdr:from>
    <xdr:ext cx="534377" cy="259045"/>
    <xdr:sp macro="" textlink="">
      <xdr:nvSpPr>
        <xdr:cNvPr id="375" name="n_2mainValue【一般廃棄物処理施設】&#10;一人当たり有形固定資産（償却資産）額">
          <a:extLst>
            <a:ext uri="{FF2B5EF4-FFF2-40B4-BE49-F238E27FC236}">
              <a16:creationId xmlns:a16="http://schemas.microsoft.com/office/drawing/2014/main" id="{B8E57561-F99A-4F01-90CD-259C9D0776F0}"/>
            </a:ext>
          </a:extLst>
        </xdr:cNvPr>
        <xdr:cNvSpPr txBox="1"/>
      </xdr:nvSpPr>
      <xdr:spPr>
        <a:xfrm>
          <a:off x="17766811" y="69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2C0C6A32-9BF9-4A91-9D32-7B729BD4BBC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FE0FED80-55A0-47ED-8939-2B3C12E0DB6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E81D6B55-3F84-4E5C-9DFD-C9649AB7779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0DCF4B88-74A2-4701-8335-81C9BC286D2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B62E0CA2-BDC2-471E-B700-F447C8E1791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13B60883-F2CD-4168-BF17-066AF049791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3250BA74-D6D2-46AD-94B1-CDCE2700610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DEB6F37A-7E26-4396-BB76-B6D38E7D87F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CA0502EA-83F1-431F-A66B-3A213E119B1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61E1A0F8-10E8-414B-96C8-6A34FAC8914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a:extLst>
            <a:ext uri="{FF2B5EF4-FFF2-40B4-BE49-F238E27FC236}">
              <a16:creationId xmlns:a16="http://schemas.microsoft.com/office/drawing/2014/main" id="{1BD975FC-C427-4F7F-83D9-21FC6B6EE0F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9DC44074-8AEB-43AC-84BD-AC74A478FA9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8" name="テキスト ボックス 387">
          <a:extLst>
            <a:ext uri="{FF2B5EF4-FFF2-40B4-BE49-F238E27FC236}">
              <a16:creationId xmlns:a16="http://schemas.microsoft.com/office/drawing/2014/main" id="{570E1813-7F5C-49B1-9BBF-9A514F3B185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6495FE64-A892-42A9-B9C8-BC591A4D6AF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A52AE134-3972-4DD4-8CD2-60239D29C4E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D2375B5C-06F7-4387-B2B1-66DEA3AB699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905F573F-BDFB-4D31-8845-A451E0B519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19D2F4FC-79A2-4653-A8FA-E422D807CC1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1CC1E85E-9B5E-4CE4-9DDA-FC780CDA229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D5C08B0D-25C8-45BB-BD87-6E02584CFA8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68E33E47-DEC9-4493-8B3F-5C4211D54CA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298F8DD8-660E-4645-AFEC-67104F5F842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8" name="テキスト ボックス 397">
          <a:extLst>
            <a:ext uri="{FF2B5EF4-FFF2-40B4-BE49-F238E27FC236}">
              <a16:creationId xmlns:a16="http://schemas.microsoft.com/office/drawing/2014/main" id="{C9ACDAAC-8EDC-44D7-90AE-49E276F19DE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a:extLst>
            <a:ext uri="{FF2B5EF4-FFF2-40B4-BE49-F238E27FC236}">
              <a16:creationId xmlns:a16="http://schemas.microsoft.com/office/drawing/2014/main" id="{2C714D32-F1B2-49B4-9C98-CC62AD04114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400" name="直線コネクタ 399">
          <a:extLst>
            <a:ext uri="{FF2B5EF4-FFF2-40B4-BE49-F238E27FC236}">
              <a16:creationId xmlns:a16="http://schemas.microsoft.com/office/drawing/2014/main" id="{6753EB41-4A99-4152-B23F-B786BD67CF34}"/>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01" name="【保健センター・保健所】&#10;有形固定資産減価償却率最小値テキスト">
          <a:extLst>
            <a:ext uri="{FF2B5EF4-FFF2-40B4-BE49-F238E27FC236}">
              <a16:creationId xmlns:a16="http://schemas.microsoft.com/office/drawing/2014/main" id="{7DD1DC16-3461-49E9-AC32-37F4873B6C62}"/>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02" name="直線コネクタ 401">
          <a:extLst>
            <a:ext uri="{FF2B5EF4-FFF2-40B4-BE49-F238E27FC236}">
              <a16:creationId xmlns:a16="http://schemas.microsoft.com/office/drawing/2014/main" id="{D1290828-3D47-47C0-B9E4-0F2979A78231}"/>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403" name="【保健センター・保健所】&#10;有形固定資産減価償却率最大値テキスト">
          <a:extLst>
            <a:ext uri="{FF2B5EF4-FFF2-40B4-BE49-F238E27FC236}">
              <a16:creationId xmlns:a16="http://schemas.microsoft.com/office/drawing/2014/main" id="{EA4A6FF0-A131-465E-B17B-882A12907A0D}"/>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404" name="直線コネクタ 403">
          <a:extLst>
            <a:ext uri="{FF2B5EF4-FFF2-40B4-BE49-F238E27FC236}">
              <a16:creationId xmlns:a16="http://schemas.microsoft.com/office/drawing/2014/main" id="{BB7C5888-1621-43DF-8D85-7ED61FDA63EB}"/>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405" name="【保健センター・保健所】&#10;有形固定資産減価償却率平均値テキスト">
          <a:extLst>
            <a:ext uri="{FF2B5EF4-FFF2-40B4-BE49-F238E27FC236}">
              <a16:creationId xmlns:a16="http://schemas.microsoft.com/office/drawing/2014/main" id="{F24EC437-03E7-43A2-9E8B-7B9DC1035E38}"/>
            </a:ext>
          </a:extLst>
        </xdr:cNvPr>
        <xdr:cNvSpPr txBox="1"/>
      </xdr:nvSpPr>
      <xdr:spPr>
        <a:xfrm>
          <a:off x="14414500" y="987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406" name="フローチャート: 判断 405">
          <a:extLst>
            <a:ext uri="{FF2B5EF4-FFF2-40B4-BE49-F238E27FC236}">
              <a16:creationId xmlns:a16="http://schemas.microsoft.com/office/drawing/2014/main" id="{4C624C25-FB27-4BBB-BB82-75B2AFAACA79}"/>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07" name="フローチャート: 判断 406">
          <a:extLst>
            <a:ext uri="{FF2B5EF4-FFF2-40B4-BE49-F238E27FC236}">
              <a16:creationId xmlns:a16="http://schemas.microsoft.com/office/drawing/2014/main" id="{9AA86573-A065-47D3-AD6A-D374E683D6D0}"/>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408" name="フローチャート: 判断 407">
          <a:extLst>
            <a:ext uri="{FF2B5EF4-FFF2-40B4-BE49-F238E27FC236}">
              <a16:creationId xmlns:a16="http://schemas.microsoft.com/office/drawing/2014/main" id="{1220804B-FC2C-4C50-83DA-42D0E12DDCE1}"/>
            </a:ext>
          </a:extLst>
        </xdr:cNvPr>
        <xdr:cNvSpPr/>
      </xdr:nvSpPr>
      <xdr:spPr>
        <a:xfrm>
          <a:off x="128041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409" name="フローチャート: 判断 408">
          <a:extLst>
            <a:ext uri="{FF2B5EF4-FFF2-40B4-BE49-F238E27FC236}">
              <a16:creationId xmlns:a16="http://schemas.microsoft.com/office/drawing/2014/main" id="{4D96707D-C2BB-48A4-BE8F-5F41723AC762}"/>
            </a:ext>
          </a:extLst>
        </xdr:cNvPr>
        <xdr:cNvSpPr/>
      </xdr:nvSpPr>
      <xdr:spPr>
        <a:xfrm>
          <a:off x="12029440" y="9754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10" name="フローチャート: 判断 409">
          <a:extLst>
            <a:ext uri="{FF2B5EF4-FFF2-40B4-BE49-F238E27FC236}">
              <a16:creationId xmlns:a16="http://schemas.microsoft.com/office/drawing/2014/main" id="{CBFB2F1D-5987-4BBC-B775-7D9EAECC9D30}"/>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104E3A7E-286F-4CB6-B39E-11FF6ABF6F9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81914305-A261-41B8-9840-72AC153341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62730921-DDC4-4675-9E7F-980E9CE5485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456B2657-740D-4EA7-A101-A187C8E22AE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EB1E5A2D-D96B-450F-8E5E-81E0509794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416" name="楕円 415">
          <a:extLst>
            <a:ext uri="{FF2B5EF4-FFF2-40B4-BE49-F238E27FC236}">
              <a16:creationId xmlns:a16="http://schemas.microsoft.com/office/drawing/2014/main" id="{47820D16-8699-4E72-9663-37BD1F9081C0}"/>
            </a:ext>
          </a:extLst>
        </xdr:cNvPr>
        <xdr:cNvSpPr/>
      </xdr:nvSpPr>
      <xdr:spPr>
        <a:xfrm>
          <a:off x="14325600" y="9769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69232</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id="{81098CB8-228E-419A-A52C-C66FC2AFFBBE}"/>
            </a:ext>
          </a:extLst>
        </xdr:cNvPr>
        <xdr:cNvSpPr txBox="1"/>
      </xdr:nvSpPr>
      <xdr:spPr>
        <a:xfrm>
          <a:off x="144145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xdr:rowOff>
    </xdr:from>
    <xdr:to>
      <xdr:col>81</xdr:col>
      <xdr:colOff>101600</xdr:colOff>
      <xdr:row>58</xdr:row>
      <xdr:rowOff>109855</xdr:rowOff>
    </xdr:to>
    <xdr:sp macro="" textlink="">
      <xdr:nvSpPr>
        <xdr:cNvPr id="418" name="楕円 417">
          <a:extLst>
            <a:ext uri="{FF2B5EF4-FFF2-40B4-BE49-F238E27FC236}">
              <a16:creationId xmlns:a16="http://schemas.microsoft.com/office/drawing/2014/main" id="{7763BC14-81AE-4DBC-9EA6-8259CE0A13FE}"/>
            </a:ext>
          </a:extLst>
        </xdr:cNvPr>
        <xdr:cNvSpPr/>
      </xdr:nvSpPr>
      <xdr:spPr>
        <a:xfrm>
          <a:off x="1357884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59055</xdr:rowOff>
    </xdr:from>
    <xdr:to>
      <xdr:col>85</xdr:col>
      <xdr:colOff>127000</xdr:colOff>
      <xdr:row>58</xdr:row>
      <xdr:rowOff>97155</xdr:rowOff>
    </xdr:to>
    <xdr:cxnSp macro="">
      <xdr:nvCxnSpPr>
        <xdr:cNvPr id="419" name="直線コネクタ 418">
          <a:extLst>
            <a:ext uri="{FF2B5EF4-FFF2-40B4-BE49-F238E27FC236}">
              <a16:creationId xmlns:a16="http://schemas.microsoft.com/office/drawing/2014/main" id="{59E806B3-67A9-4453-BFFD-5678558E7F14}"/>
            </a:ext>
          </a:extLst>
        </xdr:cNvPr>
        <xdr:cNvCxnSpPr/>
      </xdr:nvCxnSpPr>
      <xdr:spPr>
        <a:xfrm>
          <a:off x="13629640" y="97821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141605</xdr:rowOff>
    </xdr:from>
    <xdr:to>
      <xdr:col>76</xdr:col>
      <xdr:colOff>165100</xdr:colOff>
      <xdr:row>58</xdr:row>
      <xdr:rowOff>71755</xdr:rowOff>
    </xdr:to>
    <xdr:sp macro="" textlink="">
      <xdr:nvSpPr>
        <xdr:cNvPr id="420" name="楕円 419">
          <a:extLst>
            <a:ext uri="{FF2B5EF4-FFF2-40B4-BE49-F238E27FC236}">
              <a16:creationId xmlns:a16="http://schemas.microsoft.com/office/drawing/2014/main" id="{AB7C6C5A-FEFA-4042-9549-713B4EFC6354}"/>
            </a:ext>
          </a:extLst>
        </xdr:cNvPr>
        <xdr:cNvSpPr/>
      </xdr:nvSpPr>
      <xdr:spPr>
        <a:xfrm>
          <a:off x="12804140" y="969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20955</xdr:rowOff>
    </xdr:from>
    <xdr:to>
      <xdr:col>81</xdr:col>
      <xdr:colOff>50800</xdr:colOff>
      <xdr:row>58</xdr:row>
      <xdr:rowOff>59055</xdr:rowOff>
    </xdr:to>
    <xdr:cxnSp macro="">
      <xdr:nvCxnSpPr>
        <xdr:cNvPr id="421" name="直線コネクタ 420">
          <a:extLst>
            <a:ext uri="{FF2B5EF4-FFF2-40B4-BE49-F238E27FC236}">
              <a16:creationId xmlns:a16="http://schemas.microsoft.com/office/drawing/2014/main" id="{286F8334-DF03-493B-AFAB-D313A83DBF52}"/>
            </a:ext>
          </a:extLst>
        </xdr:cNvPr>
        <xdr:cNvCxnSpPr/>
      </xdr:nvCxnSpPr>
      <xdr:spPr>
        <a:xfrm>
          <a:off x="12854940" y="97440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22" name="n_1aveValue【保健センター・保健所】&#10;有形固定資産減価償却率">
          <a:extLst>
            <a:ext uri="{FF2B5EF4-FFF2-40B4-BE49-F238E27FC236}">
              <a16:creationId xmlns:a16="http://schemas.microsoft.com/office/drawing/2014/main" id="{E6EF141A-68AC-4EC1-8D70-80452AD0C3DC}"/>
            </a:ext>
          </a:extLst>
        </xdr:cNvPr>
        <xdr:cNvSpPr txBox="1"/>
      </xdr:nvSpPr>
      <xdr:spPr>
        <a:xfrm>
          <a:off x="13437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158132</xdr:rowOff>
    </xdr:from>
    <xdr:ext cx="405111" cy="259045"/>
    <xdr:sp macro="" textlink="">
      <xdr:nvSpPr>
        <xdr:cNvPr id="423" name="n_2aveValue【保健センター・保健所】&#10;有形固定資産減価償却率">
          <a:extLst>
            <a:ext uri="{FF2B5EF4-FFF2-40B4-BE49-F238E27FC236}">
              <a16:creationId xmlns:a16="http://schemas.microsoft.com/office/drawing/2014/main" id="{3FFC0430-44ED-488C-9B0C-F5DE0F196600}"/>
            </a:ext>
          </a:extLst>
        </xdr:cNvPr>
        <xdr:cNvSpPr txBox="1"/>
      </xdr:nvSpPr>
      <xdr:spPr>
        <a:xfrm>
          <a:off x="12675244"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424" name="n_3aveValue【保健センター・保健所】&#10;有形固定資産減価償却率">
          <a:extLst>
            <a:ext uri="{FF2B5EF4-FFF2-40B4-BE49-F238E27FC236}">
              <a16:creationId xmlns:a16="http://schemas.microsoft.com/office/drawing/2014/main" id="{60F103B3-C09F-4EA3-9B49-4E240257AFBA}"/>
            </a:ext>
          </a:extLst>
        </xdr:cNvPr>
        <xdr:cNvSpPr txBox="1"/>
      </xdr:nvSpPr>
      <xdr:spPr>
        <a:xfrm>
          <a:off x="119005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25" name="n_4aveValue【保健センター・保健所】&#10;有形固定資産減価償却率">
          <a:extLst>
            <a:ext uri="{FF2B5EF4-FFF2-40B4-BE49-F238E27FC236}">
              <a16:creationId xmlns:a16="http://schemas.microsoft.com/office/drawing/2014/main" id="{F86DADD3-0710-4FD9-97AA-B7FF44B59F1B}"/>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126382</xdr:rowOff>
    </xdr:from>
    <xdr:ext cx="405111" cy="259045"/>
    <xdr:sp macro="" textlink="">
      <xdr:nvSpPr>
        <xdr:cNvPr id="426" name="n_1mainValue【保健センター・保健所】&#10;有形固定資産減価償却率">
          <a:extLst>
            <a:ext uri="{FF2B5EF4-FFF2-40B4-BE49-F238E27FC236}">
              <a16:creationId xmlns:a16="http://schemas.microsoft.com/office/drawing/2014/main" id="{C137A8EF-5433-47A1-A924-6E9C25BE9AFD}"/>
            </a:ext>
          </a:extLst>
        </xdr:cNvPr>
        <xdr:cNvSpPr txBox="1"/>
      </xdr:nvSpPr>
      <xdr:spPr>
        <a:xfrm>
          <a:off x="134372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88282</xdr:rowOff>
    </xdr:from>
    <xdr:ext cx="405111" cy="259045"/>
    <xdr:sp macro="" textlink="">
      <xdr:nvSpPr>
        <xdr:cNvPr id="427" name="n_2mainValue【保健センター・保健所】&#10;有形固定資産減価償却率">
          <a:extLst>
            <a:ext uri="{FF2B5EF4-FFF2-40B4-BE49-F238E27FC236}">
              <a16:creationId xmlns:a16="http://schemas.microsoft.com/office/drawing/2014/main" id="{DAB7266E-A6D0-47EF-AFB0-B214C4C40437}"/>
            </a:ext>
          </a:extLst>
        </xdr:cNvPr>
        <xdr:cNvSpPr txBox="1"/>
      </xdr:nvSpPr>
      <xdr:spPr>
        <a:xfrm>
          <a:off x="126752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a:extLst>
            <a:ext uri="{FF2B5EF4-FFF2-40B4-BE49-F238E27FC236}">
              <a16:creationId xmlns:a16="http://schemas.microsoft.com/office/drawing/2014/main" id="{14BE5B6C-A954-47D3-B104-EC83DE0FCF8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a:extLst>
            <a:ext uri="{FF2B5EF4-FFF2-40B4-BE49-F238E27FC236}">
              <a16:creationId xmlns:a16="http://schemas.microsoft.com/office/drawing/2014/main" id="{F4A631E7-D08F-4833-A034-1C691BAF0AF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a:extLst>
            <a:ext uri="{FF2B5EF4-FFF2-40B4-BE49-F238E27FC236}">
              <a16:creationId xmlns:a16="http://schemas.microsoft.com/office/drawing/2014/main" id="{8C36D9C5-0B2D-4E74-B03B-5B467090A4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a:extLst>
            <a:ext uri="{FF2B5EF4-FFF2-40B4-BE49-F238E27FC236}">
              <a16:creationId xmlns:a16="http://schemas.microsoft.com/office/drawing/2014/main" id="{99280116-8011-4279-80BD-BFE4C9A9847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a:extLst>
            <a:ext uri="{FF2B5EF4-FFF2-40B4-BE49-F238E27FC236}">
              <a16:creationId xmlns:a16="http://schemas.microsoft.com/office/drawing/2014/main" id="{2E8D9B15-0ECC-47F6-818B-130AC9CDC79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a:extLst>
            <a:ext uri="{FF2B5EF4-FFF2-40B4-BE49-F238E27FC236}">
              <a16:creationId xmlns:a16="http://schemas.microsoft.com/office/drawing/2014/main" id="{656026DD-3D01-491F-B5BF-4C43D2A1DE2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a:extLst>
            <a:ext uri="{FF2B5EF4-FFF2-40B4-BE49-F238E27FC236}">
              <a16:creationId xmlns:a16="http://schemas.microsoft.com/office/drawing/2014/main" id="{48B6D5F7-5F20-4300-A991-246BA9F53BC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a:extLst>
            <a:ext uri="{FF2B5EF4-FFF2-40B4-BE49-F238E27FC236}">
              <a16:creationId xmlns:a16="http://schemas.microsoft.com/office/drawing/2014/main" id="{93C0F21A-BAAF-42D3-A954-0A1CCCF0821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a:extLst>
            <a:ext uri="{FF2B5EF4-FFF2-40B4-BE49-F238E27FC236}">
              <a16:creationId xmlns:a16="http://schemas.microsoft.com/office/drawing/2014/main" id="{F9BB9C6C-9140-45D9-8D14-1E984B39310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a:extLst>
            <a:ext uri="{FF2B5EF4-FFF2-40B4-BE49-F238E27FC236}">
              <a16:creationId xmlns:a16="http://schemas.microsoft.com/office/drawing/2014/main" id="{4F901CD9-2347-4D20-AAE0-F79B698FC73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8" name="直線コネクタ 437">
          <a:extLst>
            <a:ext uri="{FF2B5EF4-FFF2-40B4-BE49-F238E27FC236}">
              <a16:creationId xmlns:a16="http://schemas.microsoft.com/office/drawing/2014/main" id="{296A6943-4B36-4076-BDAB-7D0B5ECFE27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9" name="テキスト ボックス 438">
          <a:extLst>
            <a:ext uri="{FF2B5EF4-FFF2-40B4-BE49-F238E27FC236}">
              <a16:creationId xmlns:a16="http://schemas.microsoft.com/office/drawing/2014/main" id="{3606C896-BA0D-47BC-8AAC-F3BEB31C6EB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0" name="直線コネクタ 439">
          <a:extLst>
            <a:ext uri="{FF2B5EF4-FFF2-40B4-BE49-F238E27FC236}">
              <a16:creationId xmlns:a16="http://schemas.microsoft.com/office/drawing/2014/main" id="{D19B0884-B047-44CA-B860-34358D9ACAC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1" name="テキスト ボックス 440">
          <a:extLst>
            <a:ext uri="{FF2B5EF4-FFF2-40B4-BE49-F238E27FC236}">
              <a16:creationId xmlns:a16="http://schemas.microsoft.com/office/drawing/2014/main" id="{020C71EC-0FBE-495C-AD02-1141BE0DAB4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2" name="直線コネクタ 441">
          <a:extLst>
            <a:ext uri="{FF2B5EF4-FFF2-40B4-BE49-F238E27FC236}">
              <a16:creationId xmlns:a16="http://schemas.microsoft.com/office/drawing/2014/main" id="{4627F9C9-8F4B-4263-9A1B-5748DA78A05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3" name="テキスト ボックス 442">
          <a:extLst>
            <a:ext uri="{FF2B5EF4-FFF2-40B4-BE49-F238E27FC236}">
              <a16:creationId xmlns:a16="http://schemas.microsoft.com/office/drawing/2014/main" id="{3A482770-EC36-4F46-8489-DC5B40AA55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4" name="直線コネクタ 443">
          <a:extLst>
            <a:ext uri="{FF2B5EF4-FFF2-40B4-BE49-F238E27FC236}">
              <a16:creationId xmlns:a16="http://schemas.microsoft.com/office/drawing/2014/main" id="{FDE31A66-386B-4057-94B6-A568420D503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5" name="テキスト ボックス 444">
          <a:extLst>
            <a:ext uri="{FF2B5EF4-FFF2-40B4-BE49-F238E27FC236}">
              <a16:creationId xmlns:a16="http://schemas.microsoft.com/office/drawing/2014/main" id="{20ADCF94-C7D2-4C67-B8C3-FF2CB67C589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6" name="直線コネクタ 445">
          <a:extLst>
            <a:ext uri="{FF2B5EF4-FFF2-40B4-BE49-F238E27FC236}">
              <a16:creationId xmlns:a16="http://schemas.microsoft.com/office/drawing/2014/main" id="{F0F9A2DA-FCA0-4776-89C8-2EF2E58B18D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7" name="テキスト ボックス 446">
          <a:extLst>
            <a:ext uri="{FF2B5EF4-FFF2-40B4-BE49-F238E27FC236}">
              <a16:creationId xmlns:a16="http://schemas.microsoft.com/office/drawing/2014/main" id="{3E85785A-5C57-4B22-9742-142BF515C12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a:extLst>
            <a:ext uri="{FF2B5EF4-FFF2-40B4-BE49-F238E27FC236}">
              <a16:creationId xmlns:a16="http://schemas.microsoft.com/office/drawing/2014/main" id="{4ED0853C-8034-4224-BD81-AFA9954B4EC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54C86FC1-2E4D-414C-A867-80C445DDBA6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a:extLst>
            <a:ext uri="{FF2B5EF4-FFF2-40B4-BE49-F238E27FC236}">
              <a16:creationId xmlns:a16="http://schemas.microsoft.com/office/drawing/2014/main" id="{5B09D891-5998-40D9-8D81-867F63C2C6D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451" name="直線コネクタ 450">
          <a:extLst>
            <a:ext uri="{FF2B5EF4-FFF2-40B4-BE49-F238E27FC236}">
              <a16:creationId xmlns:a16="http://schemas.microsoft.com/office/drawing/2014/main" id="{2100B6CA-17C7-45B9-B64E-DB23AD32769A}"/>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52" name="【保健センター・保健所】&#10;一人当たり面積最小値テキスト">
          <a:extLst>
            <a:ext uri="{FF2B5EF4-FFF2-40B4-BE49-F238E27FC236}">
              <a16:creationId xmlns:a16="http://schemas.microsoft.com/office/drawing/2014/main" id="{7E73677C-B478-4FD5-86DE-B3FDEAF52C0D}"/>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53" name="直線コネクタ 452">
          <a:extLst>
            <a:ext uri="{FF2B5EF4-FFF2-40B4-BE49-F238E27FC236}">
              <a16:creationId xmlns:a16="http://schemas.microsoft.com/office/drawing/2014/main" id="{689326AF-CFC5-4547-A9D6-63D135F9B64D}"/>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54" name="【保健センター・保健所】&#10;一人当たり面積最大値テキスト">
          <a:extLst>
            <a:ext uri="{FF2B5EF4-FFF2-40B4-BE49-F238E27FC236}">
              <a16:creationId xmlns:a16="http://schemas.microsoft.com/office/drawing/2014/main" id="{E7FB8E0F-B643-45E5-ADA8-96C5D202EF7F}"/>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55" name="直線コネクタ 454">
          <a:extLst>
            <a:ext uri="{FF2B5EF4-FFF2-40B4-BE49-F238E27FC236}">
              <a16:creationId xmlns:a16="http://schemas.microsoft.com/office/drawing/2014/main" id="{D960F621-167A-410E-9998-617929FCE19E}"/>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456" name="【保健センター・保健所】&#10;一人当たり面積平均値テキスト">
          <a:extLst>
            <a:ext uri="{FF2B5EF4-FFF2-40B4-BE49-F238E27FC236}">
              <a16:creationId xmlns:a16="http://schemas.microsoft.com/office/drawing/2014/main" id="{41C2EFAB-8D7C-4A00-8312-B222A5816645}"/>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457" name="フローチャート: 判断 456">
          <a:extLst>
            <a:ext uri="{FF2B5EF4-FFF2-40B4-BE49-F238E27FC236}">
              <a16:creationId xmlns:a16="http://schemas.microsoft.com/office/drawing/2014/main" id="{E51D2460-E142-493A-8A60-D8B98E9E5DFE}"/>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458" name="フローチャート: 判断 457">
          <a:extLst>
            <a:ext uri="{FF2B5EF4-FFF2-40B4-BE49-F238E27FC236}">
              <a16:creationId xmlns:a16="http://schemas.microsoft.com/office/drawing/2014/main" id="{0DAD24AC-1971-46ED-AA52-C868370C00A0}"/>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459" name="フローチャート: 判断 458">
          <a:extLst>
            <a:ext uri="{FF2B5EF4-FFF2-40B4-BE49-F238E27FC236}">
              <a16:creationId xmlns:a16="http://schemas.microsoft.com/office/drawing/2014/main" id="{114A692E-662D-473C-84D3-9076AA35A9E9}"/>
            </a:ext>
          </a:extLst>
        </xdr:cNvPr>
        <xdr:cNvSpPr/>
      </xdr:nvSpPr>
      <xdr:spPr>
        <a:xfrm>
          <a:off x="179374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60" name="フローチャート: 判断 459">
          <a:extLst>
            <a:ext uri="{FF2B5EF4-FFF2-40B4-BE49-F238E27FC236}">
              <a16:creationId xmlns:a16="http://schemas.microsoft.com/office/drawing/2014/main" id="{6B0E7488-7D99-4504-AE7B-157C5A8AEC21}"/>
            </a:ext>
          </a:extLst>
        </xdr:cNvPr>
        <xdr:cNvSpPr/>
      </xdr:nvSpPr>
      <xdr:spPr>
        <a:xfrm>
          <a:off x="1716278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461" name="フローチャート: 判断 460">
          <a:extLst>
            <a:ext uri="{FF2B5EF4-FFF2-40B4-BE49-F238E27FC236}">
              <a16:creationId xmlns:a16="http://schemas.microsoft.com/office/drawing/2014/main" id="{14CBAE8F-2381-4620-A9A4-86B4A95A0C71}"/>
            </a:ext>
          </a:extLst>
        </xdr:cNvPr>
        <xdr:cNvSpPr/>
      </xdr:nvSpPr>
      <xdr:spPr>
        <a:xfrm>
          <a:off x="16388080" y="1050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4C5D0E88-60A0-48EE-BB51-C91BBB92B4E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546B86D8-0A1B-4AA2-AAA6-DF1317C60D2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987FDF8E-80AF-4A24-AD21-48DAB04A532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3DA34563-9E35-4A0C-8E20-C78997561C4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F338514-F84A-4798-B3F8-838909C1BFC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67" name="楕円 466">
          <a:extLst>
            <a:ext uri="{FF2B5EF4-FFF2-40B4-BE49-F238E27FC236}">
              <a16:creationId xmlns:a16="http://schemas.microsoft.com/office/drawing/2014/main" id="{4210AB79-6AA9-4DD1-AFD3-EE5344E4485F}"/>
            </a:ext>
          </a:extLst>
        </xdr:cNvPr>
        <xdr:cNvSpPr/>
      </xdr:nvSpPr>
      <xdr:spPr>
        <a:xfrm>
          <a:off x="194589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468" name="【保健センター・保健所】&#10;一人当たり面積該当値テキスト">
          <a:extLst>
            <a:ext uri="{FF2B5EF4-FFF2-40B4-BE49-F238E27FC236}">
              <a16:creationId xmlns:a16="http://schemas.microsoft.com/office/drawing/2014/main" id="{12D2EB9B-1AF5-4F37-987A-84311BBAAA2D}"/>
            </a:ext>
          </a:extLst>
        </xdr:cNvPr>
        <xdr:cNvSpPr txBox="1"/>
      </xdr:nvSpPr>
      <xdr:spPr>
        <a:xfrm>
          <a:off x="1954784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147320</xdr:rowOff>
    </xdr:from>
    <xdr:to>
      <xdr:col>112</xdr:col>
      <xdr:colOff>38100</xdr:colOff>
      <xdr:row>62</xdr:row>
      <xdr:rowOff>77470</xdr:rowOff>
    </xdr:to>
    <xdr:sp macro="" textlink="">
      <xdr:nvSpPr>
        <xdr:cNvPr id="469" name="楕円 468">
          <a:extLst>
            <a:ext uri="{FF2B5EF4-FFF2-40B4-BE49-F238E27FC236}">
              <a16:creationId xmlns:a16="http://schemas.microsoft.com/office/drawing/2014/main" id="{03E6A695-45EC-4DB0-A97B-ED39DC4D91F5}"/>
            </a:ext>
          </a:extLst>
        </xdr:cNvPr>
        <xdr:cNvSpPr/>
      </xdr:nvSpPr>
      <xdr:spPr>
        <a:xfrm>
          <a:off x="18735040" y="1037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26670</xdr:rowOff>
    </xdr:to>
    <xdr:cxnSp macro="">
      <xdr:nvCxnSpPr>
        <xdr:cNvPr id="470" name="直線コネクタ 469">
          <a:extLst>
            <a:ext uri="{FF2B5EF4-FFF2-40B4-BE49-F238E27FC236}">
              <a16:creationId xmlns:a16="http://schemas.microsoft.com/office/drawing/2014/main" id="{23FD3333-93E7-41A7-84EB-1A89DB52F275}"/>
            </a:ext>
          </a:extLst>
        </xdr:cNvPr>
        <xdr:cNvCxnSpPr/>
      </xdr:nvCxnSpPr>
      <xdr:spPr>
        <a:xfrm flipV="1">
          <a:off x="18778220" y="104165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471" name="楕円 470">
          <a:extLst>
            <a:ext uri="{FF2B5EF4-FFF2-40B4-BE49-F238E27FC236}">
              <a16:creationId xmlns:a16="http://schemas.microsoft.com/office/drawing/2014/main" id="{6009C465-3BAF-49F2-96EC-0358F373D501}"/>
            </a:ext>
          </a:extLst>
        </xdr:cNvPr>
        <xdr:cNvSpPr/>
      </xdr:nvSpPr>
      <xdr:spPr>
        <a:xfrm>
          <a:off x="1793748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26670</xdr:rowOff>
    </xdr:from>
    <xdr:to>
      <xdr:col>111</xdr:col>
      <xdr:colOff>177800</xdr:colOff>
      <xdr:row>62</xdr:row>
      <xdr:rowOff>34290</xdr:rowOff>
    </xdr:to>
    <xdr:cxnSp macro="">
      <xdr:nvCxnSpPr>
        <xdr:cNvPr id="472" name="直線コネクタ 471">
          <a:extLst>
            <a:ext uri="{FF2B5EF4-FFF2-40B4-BE49-F238E27FC236}">
              <a16:creationId xmlns:a16="http://schemas.microsoft.com/office/drawing/2014/main" id="{61EDE0FC-C595-4F26-BCE3-9B8252C29391}"/>
            </a:ext>
          </a:extLst>
        </xdr:cNvPr>
        <xdr:cNvCxnSpPr/>
      </xdr:nvCxnSpPr>
      <xdr:spPr>
        <a:xfrm flipV="1">
          <a:off x="17988280" y="104203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473" name="n_1aveValue【保健センター・保健所】&#10;一人当たり面積">
          <a:extLst>
            <a:ext uri="{FF2B5EF4-FFF2-40B4-BE49-F238E27FC236}">
              <a16:creationId xmlns:a16="http://schemas.microsoft.com/office/drawing/2014/main" id="{9D604395-DE3D-40FF-BF7A-B4A741DE222A}"/>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474" name="n_2aveValue【保健センター・保健所】&#10;一人当たり面積">
          <a:extLst>
            <a:ext uri="{FF2B5EF4-FFF2-40B4-BE49-F238E27FC236}">
              <a16:creationId xmlns:a16="http://schemas.microsoft.com/office/drawing/2014/main" id="{4C58FD55-A809-4EE8-9AB7-EB4C7E7D7F49}"/>
            </a:ext>
          </a:extLst>
        </xdr:cNvPr>
        <xdr:cNvSpPr txBox="1"/>
      </xdr:nvSpPr>
      <xdr:spPr>
        <a:xfrm>
          <a:off x="177762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475" name="n_3aveValue【保健センター・保健所】&#10;一人当たり面積">
          <a:extLst>
            <a:ext uri="{FF2B5EF4-FFF2-40B4-BE49-F238E27FC236}">
              <a16:creationId xmlns:a16="http://schemas.microsoft.com/office/drawing/2014/main" id="{A2C678E0-8A7A-49E0-87DD-355E0F50F6A1}"/>
            </a:ext>
          </a:extLst>
        </xdr:cNvPr>
        <xdr:cNvSpPr txBox="1"/>
      </xdr:nvSpPr>
      <xdr:spPr>
        <a:xfrm>
          <a:off x="1700156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59707</xdr:rowOff>
    </xdr:from>
    <xdr:ext cx="469744" cy="259045"/>
    <xdr:sp macro="" textlink="">
      <xdr:nvSpPr>
        <xdr:cNvPr id="476" name="n_4aveValue【保健センター・保健所】&#10;一人当たり面積">
          <a:extLst>
            <a:ext uri="{FF2B5EF4-FFF2-40B4-BE49-F238E27FC236}">
              <a16:creationId xmlns:a16="http://schemas.microsoft.com/office/drawing/2014/main" id="{5E1E0F08-A42E-40DC-AC4B-B20388C82384}"/>
            </a:ext>
          </a:extLst>
        </xdr:cNvPr>
        <xdr:cNvSpPr txBox="1"/>
      </xdr:nvSpPr>
      <xdr:spPr>
        <a:xfrm>
          <a:off x="1622686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93997</xdr:rowOff>
    </xdr:from>
    <xdr:ext cx="469744" cy="259045"/>
    <xdr:sp macro="" textlink="">
      <xdr:nvSpPr>
        <xdr:cNvPr id="477" name="n_1mainValue【保健センター・保健所】&#10;一人当たり面積">
          <a:extLst>
            <a:ext uri="{FF2B5EF4-FFF2-40B4-BE49-F238E27FC236}">
              <a16:creationId xmlns:a16="http://schemas.microsoft.com/office/drawing/2014/main" id="{CD85D87A-6782-424E-A687-4EE7CE2B786D}"/>
            </a:ext>
          </a:extLst>
        </xdr:cNvPr>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101617</xdr:rowOff>
    </xdr:from>
    <xdr:ext cx="469744" cy="259045"/>
    <xdr:sp macro="" textlink="">
      <xdr:nvSpPr>
        <xdr:cNvPr id="478" name="n_2mainValue【保健センター・保健所】&#10;一人当たり面積">
          <a:extLst>
            <a:ext uri="{FF2B5EF4-FFF2-40B4-BE49-F238E27FC236}">
              <a16:creationId xmlns:a16="http://schemas.microsoft.com/office/drawing/2014/main" id="{F1C331ED-B032-4AF3-9673-02B90564CE28}"/>
            </a:ext>
          </a:extLst>
        </xdr:cNvPr>
        <xdr:cNvSpPr txBox="1"/>
      </xdr:nvSpPr>
      <xdr:spPr>
        <a:xfrm>
          <a:off x="1777626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a:extLst>
            <a:ext uri="{FF2B5EF4-FFF2-40B4-BE49-F238E27FC236}">
              <a16:creationId xmlns:a16="http://schemas.microsoft.com/office/drawing/2014/main" id="{8957E0BD-C82B-46A2-9640-D112D102FAE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a:extLst>
            <a:ext uri="{FF2B5EF4-FFF2-40B4-BE49-F238E27FC236}">
              <a16:creationId xmlns:a16="http://schemas.microsoft.com/office/drawing/2014/main" id="{397BA4D6-34FF-4E4A-B5BC-86E18723FA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a:extLst>
            <a:ext uri="{FF2B5EF4-FFF2-40B4-BE49-F238E27FC236}">
              <a16:creationId xmlns:a16="http://schemas.microsoft.com/office/drawing/2014/main" id="{3C0370EA-F0B7-4677-B071-672D1DB50D9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a:extLst>
            <a:ext uri="{FF2B5EF4-FFF2-40B4-BE49-F238E27FC236}">
              <a16:creationId xmlns:a16="http://schemas.microsoft.com/office/drawing/2014/main" id="{ED8D0E16-DC4F-46B7-9374-13FE6C22FC2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a:extLst>
            <a:ext uri="{FF2B5EF4-FFF2-40B4-BE49-F238E27FC236}">
              <a16:creationId xmlns:a16="http://schemas.microsoft.com/office/drawing/2014/main" id="{F92838DE-9161-4209-9C9E-B438EAC131B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a:extLst>
            <a:ext uri="{FF2B5EF4-FFF2-40B4-BE49-F238E27FC236}">
              <a16:creationId xmlns:a16="http://schemas.microsoft.com/office/drawing/2014/main" id="{AE7FB11F-ED5F-4BF6-9297-BAE770F1A3D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a:extLst>
            <a:ext uri="{FF2B5EF4-FFF2-40B4-BE49-F238E27FC236}">
              <a16:creationId xmlns:a16="http://schemas.microsoft.com/office/drawing/2014/main" id="{644ACEC8-9B4C-4357-8358-0947862A3D3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a:extLst>
            <a:ext uri="{FF2B5EF4-FFF2-40B4-BE49-F238E27FC236}">
              <a16:creationId xmlns:a16="http://schemas.microsoft.com/office/drawing/2014/main" id="{B8EF45C2-5A03-407F-8E42-88AC71D5E3B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a:extLst>
            <a:ext uri="{FF2B5EF4-FFF2-40B4-BE49-F238E27FC236}">
              <a16:creationId xmlns:a16="http://schemas.microsoft.com/office/drawing/2014/main" id="{5FA837F3-FFA6-4CE8-B3AA-9EA418FCD0D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a:extLst>
            <a:ext uri="{FF2B5EF4-FFF2-40B4-BE49-F238E27FC236}">
              <a16:creationId xmlns:a16="http://schemas.microsoft.com/office/drawing/2014/main" id="{29E130D1-6BA2-4FEC-9754-AC0965E837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9" name="テキスト ボックス 488">
          <a:extLst>
            <a:ext uri="{FF2B5EF4-FFF2-40B4-BE49-F238E27FC236}">
              <a16:creationId xmlns:a16="http://schemas.microsoft.com/office/drawing/2014/main" id="{F265E07C-7CE7-45C1-BF51-F8A7319E119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0" name="直線コネクタ 489">
          <a:extLst>
            <a:ext uri="{FF2B5EF4-FFF2-40B4-BE49-F238E27FC236}">
              <a16:creationId xmlns:a16="http://schemas.microsoft.com/office/drawing/2014/main" id="{E324187E-F87C-4E6F-960F-64B9E606C5C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966B234E-B2CC-4017-99E0-0E48B30B3DC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2" name="直線コネクタ 491">
          <a:extLst>
            <a:ext uri="{FF2B5EF4-FFF2-40B4-BE49-F238E27FC236}">
              <a16:creationId xmlns:a16="http://schemas.microsoft.com/office/drawing/2014/main" id="{DB182046-42C9-429E-B600-6D29C5D1462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3" name="テキスト ボックス 492">
          <a:extLst>
            <a:ext uri="{FF2B5EF4-FFF2-40B4-BE49-F238E27FC236}">
              <a16:creationId xmlns:a16="http://schemas.microsoft.com/office/drawing/2014/main" id="{1D4555D0-9B91-4D90-A118-BF1EB8F3DE53}"/>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4" name="直線コネクタ 493">
          <a:extLst>
            <a:ext uri="{FF2B5EF4-FFF2-40B4-BE49-F238E27FC236}">
              <a16:creationId xmlns:a16="http://schemas.microsoft.com/office/drawing/2014/main" id="{8E1FC137-AD25-4B3D-8587-713C8EE3AE5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5" name="テキスト ボックス 494">
          <a:extLst>
            <a:ext uri="{FF2B5EF4-FFF2-40B4-BE49-F238E27FC236}">
              <a16:creationId xmlns:a16="http://schemas.microsoft.com/office/drawing/2014/main" id="{D6360349-010C-4FAA-AD50-0984D527375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6" name="直線コネクタ 495">
          <a:extLst>
            <a:ext uri="{FF2B5EF4-FFF2-40B4-BE49-F238E27FC236}">
              <a16:creationId xmlns:a16="http://schemas.microsoft.com/office/drawing/2014/main" id="{3F9A9B46-7899-4CDA-95DC-68953434F7B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7" name="テキスト ボックス 496">
          <a:extLst>
            <a:ext uri="{FF2B5EF4-FFF2-40B4-BE49-F238E27FC236}">
              <a16:creationId xmlns:a16="http://schemas.microsoft.com/office/drawing/2014/main" id="{45449081-3FC2-47C3-9883-92AD2E3538A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8" name="直線コネクタ 497">
          <a:extLst>
            <a:ext uri="{FF2B5EF4-FFF2-40B4-BE49-F238E27FC236}">
              <a16:creationId xmlns:a16="http://schemas.microsoft.com/office/drawing/2014/main" id="{5BAE48B9-DF0D-4391-A6BC-4043E2970D3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99" name="テキスト ボックス 498">
          <a:extLst>
            <a:ext uri="{FF2B5EF4-FFF2-40B4-BE49-F238E27FC236}">
              <a16:creationId xmlns:a16="http://schemas.microsoft.com/office/drawing/2014/main" id="{32F174E2-40E4-405B-AB73-1C2BF5212C3A}"/>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a:extLst>
            <a:ext uri="{FF2B5EF4-FFF2-40B4-BE49-F238E27FC236}">
              <a16:creationId xmlns:a16="http://schemas.microsoft.com/office/drawing/2014/main" id="{6F024F4E-3013-4CC3-8DF4-F53E0154FB6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a:extLst>
            <a:ext uri="{FF2B5EF4-FFF2-40B4-BE49-F238E27FC236}">
              <a16:creationId xmlns:a16="http://schemas.microsoft.com/office/drawing/2014/main" id="{61602BB5-20F7-4F5A-9DAE-A8B5A88A10F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02" name="直線コネクタ 501">
          <a:extLst>
            <a:ext uri="{FF2B5EF4-FFF2-40B4-BE49-F238E27FC236}">
              <a16:creationId xmlns:a16="http://schemas.microsoft.com/office/drawing/2014/main" id="{1C1E645F-002C-467A-81C6-082A532DC55A}"/>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03" name="【消防施設】&#10;有形固定資産減価償却率最小値テキスト">
          <a:extLst>
            <a:ext uri="{FF2B5EF4-FFF2-40B4-BE49-F238E27FC236}">
              <a16:creationId xmlns:a16="http://schemas.microsoft.com/office/drawing/2014/main" id="{9DA6DBB3-BF32-4980-B3FB-10AADC39CCB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04" name="直線コネクタ 503">
          <a:extLst>
            <a:ext uri="{FF2B5EF4-FFF2-40B4-BE49-F238E27FC236}">
              <a16:creationId xmlns:a16="http://schemas.microsoft.com/office/drawing/2014/main" id="{41CEA77D-FB83-4EB2-BC64-6DF1333C57D9}"/>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05" name="【消防施設】&#10;有形固定資産減価償却率最大値テキスト">
          <a:extLst>
            <a:ext uri="{FF2B5EF4-FFF2-40B4-BE49-F238E27FC236}">
              <a16:creationId xmlns:a16="http://schemas.microsoft.com/office/drawing/2014/main" id="{49DA2E05-B3A1-48F7-B2BA-57DADFE1C5B7}"/>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6" name="直線コネクタ 505">
          <a:extLst>
            <a:ext uri="{FF2B5EF4-FFF2-40B4-BE49-F238E27FC236}">
              <a16:creationId xmlns:a16="http://schemas.microsoft.com/office/drawing/2014/main" id="{EE503786-DE78-4D7D-9EA3-48373FD69522}"/>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07" name="【消防施設】&#10;有形固定資産減価償却率平均値テキスト">
          <a:extLst>
            <a:ext uri="{FF2B5EF4-FFF2-40B4-BE49-F238E27FC236}">
              <a16:creationId xmlns:a16="http://schemas.microsoft.com/office/drawing/2014/main" id="{897DFE31-7DED-4E12-8511-BD902BC6F279}"/>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508" name="フローチャート: 判断 507">
          <a:extLst>
            <a:ext uri="{FF2B5EF4-FFF2-40B4-BE49-F238E27FC236}">
              <a16:creationId xmlns:a16="http://schemas.microsoft.com/office/drawing/2014/main" id="{15603BA9-9272-438A-88E3-4BA74C7BD054}"/>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509" name="フローチャート: 判断 508">
          <a:extLst>
            <a:ext uri="{FF2B5EF4-FFF2-40B4-BE49-F238E27FC236}">
              <a16:creationId xmlns:a16="http://schemas.microsoft.com/office/drawing/2014/main" id="{88526CFB-914A-4489-B418-E0183A69BA43}"/>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10" name="フローチャート: 判断 509">
          <a:extLst>
            <a:ext uri="{FF2B5EF4-FFF2-40B4-BE49-F238E27FC236}">
              <a16:creationId xmlns:a16="http://schemas.microsoft.com/office/drawing/2014/main" id="{C8E8421C-E50B-4C25-821D-51E6C6CFA13A}"/>
            </a:ext>
          </a:extLst>
        </xdr:cNvPr>
        <xdr:cNvSpPr/>
      </xdr:nvSpPr>
      <xdr:spPr>
        <a:xfrm>
          <a:off x="128041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511" name="フローチャート: 判断 510">
          <a:extLst>
            <a:ext uri="{FF2B5EF4-FFF2-40B4-BE49-F238E27FC236}">
              <a16:creationId xmlns:a16="http://schemas.microsoft.com/office/drawing/2014/main" id="{4B1D3A17-7B7E-430F-8B54-7FD844185335}"/>
            </a:ext>
          </a:extLst>
        </xdr:cNvPr>
        <xdr:cNvSpPr/>
      </xdr:nvSpPr>
      <xdr:spPr>
        <a:xfrm>
          <a:off x="12029440" y="13741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512" name="フローチャート: 判断 511">
          <a:extLst>
            <a:ext uri="{FF2B5EF4-FFF2-40B4-BE49-F238E27FC236}">
              <a16:creationId xmlns:a16="http://schemas.microsoft.com/office/drawing/2014/main" id="{D4D57006-18EF-445F-A4B5-A698ACCADA79}"/>
            </a:ext>
          </a:extLst>
        </xdr:cNvPr>
        <xdr:cNvSpPr/>
      </xdr:nvSpPr>
      <xdr:spPr>
        <a:xfrm>
          <a:off x="1123188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FEFCCD59-EC3B-43B0-8C6F-C66D347359B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CDC164FB-2975-4691-82A8-D6637D1D2C4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12EC1520-9EBF-48DC-833E-C3D1B9D6757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5C6200BB-BDDB-4BF9-9CA3-C7BD1FF2FC9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CBB5C754-321D-4C3D-B3B0-A75DA797D25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518" name="楕円 517">
          <a:extLst>
            <a:ext uri="{FF2B5EF4-FFF2-40B4-BE49-F238E27FC236}">
              <a16:creationId xmlns:a16="http://schemas.microsoft.com/office/drawing/2014/main" id="{FDE72CC4-1510-4918-9906-572B79467497}"/>
            </a:ext>
          </a:extLst>
        </xdr:cNvPr>
        <xdr:cNvSpPr/>
      </xdr:nvSpPr>
      <xdr:spPr>
        <a:xfrm>
          <a:off x="14325600" y="13764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167657</xdr:rowOff>
    </xdr:from>
    <xdr:ext cx="405111" cy="259045"/>
    <xdr:sp macro="" textlink="">
      <xdr:nvSpPr>
        <xdr:cNvPr id="519" name="【消防施設】&#10;有形固定資産減価償却率該当値テキスト">
          <a:extLst>
            <a:ext uri="{FF2B5EF4-FFF2-40B4-BE49-F238E27FC236}">
              <a16:creationId xmlns:a16="http://schemas.microsoft.com/office/drawing/2014/main" id="{0034AEE1-3679-4414-B08B-929949D5E510}"/>
            </a:ext>
          </a:extLst>
        </xdr:cNvPr>
        <xdr:cNvSpPr txBox="1"/>
      </xdr:nvSpPr>
      <xdr:spPr>
        <a:xfrm>
          <a:off x="14414500"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160020</xdr:rowOff>
    </xdr:from>
    <xdr:to>
      <xdr:col>81</xdr:col>
      <xdr:colOff>101600</xdr:colOff>
      <xdr:row>82</xdr:row>
      <xdr:rowOff>90170</xdr:rowOff>
    </xdr:to>
    <xdr:sp macro="" textlink="">
      <xdr:nvSpPr>
        <xdr:cNvPr id="520" name="楕円 519">
          <a:extLst>
            <a:ext uri="{FF2B5EF4-FFF2-40B4-BE49-F238E27FC236}">
              <a16:creationId xmlns:a16="http://schemas.microsoft.com/office/drawing/2014/main" id="{FA9C56AB-7472-40F6-9E65-B52EDE92FB56}"/>
            </a:ext>
          </a:extLst>
        </xdr:cNvPr>
        <xdr:cNvSpPr/>
      </xdr:nvSpPr>
      <xdr:spPr>
        <a:xfrm>
          <a:off x="13578840" y="1373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39370</xdr:rowOff>
    </xdr:from>
    <xdr:to>
      <xdr:col>85</xdr:col>
      <xdr:colOff>127000</xdr:colOff>
      <xdr:row>82</xdr:row>
      <xdr:rowOff>68580</xdr:rowOff>
    </xdr:to>
    <xdr:cxnSp macro="">
      <xdr:nvCxnSpPr>
        <xdr:cNvPr id="521" name="直線コネクタ 520">
          <a:extLst>
            <a:ext uri="{FF2B5EF4-FFF2-40B4-BE49-F238E27FC236}">
              <a16:creationId xmlns:a16="http://schemas.microsoft.com/office/drawing/2014/main" id="{C9A5205E-5770-463D-9F79-C232427AD5C2}"/>
            </a:ext>
          </a:extLst>
        </xdr:cNvPr>
        <xdr:cNvCxnSpPr/>
      </xdr:nvCxnSpPr>
      <xdr:spPr>
        <a:xfrm>
          <a:off x="13629640" y="13785850"/>
          <a:ext cx="74676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130811</xdr:rowOff>
    </xdr:from>
    <xdr:to>
      <xdr:col>76</xdr:col>
      <xdr:colOff>165100</xdr:colOff>
      <xdr:row>82</xdr:row>
      <xdr:rowOff>60961</xdr:rowOff>
    </xdr:to>
    <xdr:sp macro="" textlink="">
      <xdr:nvSpPr>
        <xdr:cNvPr id="522" name="楕円 521">
          <a:extLst>
            <a:ext uri="{FF2B5EF4-FFF2-40B4-BE49-F238E27FC236}">
              <a16:creationId xmlns:a16="http://schemas.microsoft.com/office/drawing/2014/main" id="{46938485-C7D0-43E8-8DB2-C3079AA211B6}"/>
            </a:ext>
          </a:extLst>
        </xdr:cNvPr>
        <xdr:cNvSpPr/>
      </xdr:nvSpPr>
      <xdr:spPr>
        <a:xfrm>
          <a:off x="12804140" y="13709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10161</xdr:rowOff>
    </xdr:from>
    <xdr:to>
      <xdr:col>81</xdr:col>
      <xdr:colOff>50800</xdr:colOff>
      <xdr:row>82</xdr:row>
      <xdr:rowOff>39370</xdr:rowOff>
    </xdr:to>
    <xdr:cxnSp macro="">
      <xdr:nvCxnSpPr>
        <xdr:cNvPr id="523" name="直線コネクタ 522">
          <a:extLst>
            <a:ext uri="{FF2B5EF4-FFF2-40B4-BE49-F238E27FC236}">
              <a16:creationId xmlns:a16="http://schemas.microsoft.com/office/drawing/2014/main" id="{7DC82BBE-9F5A-487A-96B5-FDD29BA1D548}"/>
            </a:ext>
          </a:extLst>
        </xdr:cNvPr>
        <xdr:cNvCxnSpPr/>
      </xdr:nvCxnSpPr>
      <xdr:spPr>
        <a:xfrm>
          <a:off x="12854940" y="13756641"/>
          <a:ext cx="7747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524" name="n_1aveValue【消防施設】&#10;有形固定資産減価償却率">
          <a:extLst>
            <a:ext uri="{FF2B5EF4-FFF2-40B4-BE49-F238E27FC236}">
              <a16:creationId xmlns:a16="http://schemas.microsoft.com/office/drawing/2014/main" id="{1DBB6207-77EA-44C2-99D6-A0484D461092}"/>
            </a:ext>
          </a:extLst>
        </xdr:cNvPr>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525" name="n_2aveValue【消防施設】&#10;有形固定資産減価償却率">
          <a:extLst>
            <a:ext uri="{FF2B5EF4-FFF2-40B4-BE49-F238E27FC236}">
              <a16:creationId xmlns:a16="http://schemas.microsoft.com/office/drawing/2014/main" id="{6801D11D-97BC-43FB-893E-9B52A4E888E6}"/>
            </a:ext>
          </a:extLst>
        </xdr:cNvPr>
        <xdr:cNvSpPr txBox="1"/>
      </xdr:nvSpPr>
      <xdr:spPr>
        <a:xfrm>
          <a:off x="12675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109238</xdr:rowOff>
    </xdr:from>
    <xdr:ext cx="405111" cy="259045"/>
    <xdr:sp macro="" textlink="">
      <xdr:nvSpPr>
        <xdr:cNvPr id="526" name="n_3aveValue【消防施設】&#10;有形固定資産減価償却率">
          <a:extLst>
            <a:ext uri="{FF2B5EF4-FFF2-40B4-BE49-F238E27FC236}">
              <a16:creationId xmlns:a16="http://schemas.microsoft.com/office/drawing/2014/main" id="{9BB3D606-2407-4EC1-B6EB-F90C2AD88A5D}"/>
            </a:ext>
          </a:extLst>
        </xdr:cNvPr>
        <xdr:cNvSpPr txBox="1"/>
      </xdr:nvSpPr>
      <xdr:spPr>
        <a:xfrm>
          <a:off x="119005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527" name="n_4aveValue【消防施設】&#10;有形固定資産減価償却率">
          <a:extLst>
            <a:ext uri="{FF2B5EF4-FFF2-40B4-BE49-F238E27FC236}">
              <a16:creationId xmlns:a16="http://schemas.microsoft.com/office/drawing/2014/main" id="{F1F12632-B058-4742-8673-ABCD0A36DB3B}"/>
            </a:ext>
          </a:extLst>
        </xdr:cNvPr>
        <xdr:cNvSpPr txBox="1"/>
      </xdr:nvSpPr>
      <xdr:spPr>
        <a:xfrm>
          <a:off x="1110298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106697</xdr:rowOff>
    </xdr:from>
    <xdr:ext cx="405111" cy="259045"/>
    <xdr:sp macro="" textlink="">
      <xdr:nvSpPr>
        <xdr:cNvPr id="528" name="n_1mainValue【消防施設】&#10;有形固定資産減価償却率">
          <a:extLst>
            <a:ext uri="{FF2B5EF4-FFF2-40B4-BE49-F238E27FC236}">
              <a16:creationId xmlns:a16="http://schemas.microsoft.com/office/drawing/2014/main" id="{134A4C22-521B-4455-B6A5-83F8B54B3193}"/>
            </a:ext>
          </a:extLst>
        </xdr:cNvPr>
        <xdr:cNvSpPr txBox="1"/>
      </xdr:nvSpPr>
      <xdr:spPr>
        <a:xfrm>
          <a:off x="13437244"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77488</xdr:rowOff>
    </xdr:from>
    <xdr:ext cx="405111" cy="259045"/>
    <xdr:sp macro="" textlink="">
      <xdr:nvSpPr>
        <xdr:cNvPr id="529" name="n_2mainValue【消防施設】&#10;有形固定資産減価償却率">
          <a:extLst>
            <a:ext uri="{FF2B5EF4-FFF2-40B4-BE49-F238E27FC236}">
              <a16:creationId xmlns:a16="http://schemas.microsoft.com/office/drawing/2014/main" id="{CE8AF9A9-3629-4FE3-99A6-09579FFED397}"/>
            </a:ext>
          </a:extLst>
        </xdr:cNvPr>
        <xdr:cNvSpPr txBox="1"/>
      </xdr:nvSpPr>
      <xdr:spPr>
        <a:xfrm>
          <a:off x="126752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B56A2151-EF88-4B27-BBCC-DCF2A729DA8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C905846A-67E8-498E-8D2E-933DEB31FBF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108679C2-976F-4D03-B659-A6D63F93021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AD83CEB2-482D-4CDD-9F3F-F47742B6069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8B6E3E5E-3506-4CC6-95BC-5DEC581A303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F377F532-B4D1-4AAA-9910-EED3B412B9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51B92B10-85C6-4F3D-81CB-F40259CFE8B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32EBC193-FD51-4C66-99E4-0E5FF2731D2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681989F3-E9AB-4942-93D6-4630C04EE96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7AAA4CFC-5D8A-4818-B106-4B4AC128677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0" name="直線コネクタ 539">
          <a:extLst>
            <a:ext uri="{FF2B5EF4-FFF2-40B4-BE49-F238E27FC236}">
              <a16:creationId xmlns:a16="http://schemas.microsoft.com/office/drawing/2014/main" id="{5B3B8C7E-8A5C-40BC-9615-168FFCC8E9DA}"/>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895C452E-4092-4D4A-9479-13B83AD3A7C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2" name="直線コネクタ 541">
          <a:extLst>
            <a:ext uri="{FF2B5EF4-FFF2-40B4-BE49-F238E27FC236}">
              <a16:creationId xmlns:a16="http://schemas.microsoft.com/office/drawing/2014/main" id="{C05BC462-3AE5-4050-93E3-4675B5073EE2}"/>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3" name="テキスト ボックス 542">
          <a:extLst>
            <a:ext uri="{FF2B5EF4-FFF2-40B4-BE49-F238E27FC236}">
              <a16:creationId xmlns:a16="http://schemas.microsoft.com/office/drawing/2014/main" id="{37255394-DB87-43F6-8E94-8B7D97F126F3}"/>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4" name="直線コネクタ 543">
          <a:extLst>
            <a:ext uri="{FF2B5EF4-FFF2-40B4-BE49-F238E27FC236}">
              <a16:creationId xmlns:a16="http://schemas.microsoft.com/office/drawing/2014/main" id="{887F174D-D777-46C5-8291-F1FDF2E3D989}"/>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5" name="テキスト ボックス 544">
          <a:extLst>
            <a:ext uri="{FF2B5EF4-FFF2-40B4-BE49-F238E27FC236}">
              <a16:creationId xmlns:a16="http://schemas.microsoft.com/office/drawing/2014/main" id="{A4BD77F3-3010-429B-AC2E-2CEFD193E29F}"/>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6" name="直線コネクタ 545">
          <a:extLst>
            <a:ext uri="{FF2B5EF4-FFF2-40B4-BE49-F238E27FC236}">
              <a16:creationId xmlns:a16="http://schemas.microsoft.com/office/drawing/2014/main" id="{AB243AEC-71BE-49FE-A964-A605238FD80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7" name="テキスト ボックス 546">
          <a:extLst>
            <a:ext uri="{FF2B5EF4-FFF2-40B4-BE49-F238E27FC236}">
              <a16:creationId xmlns:a16="http://schemas.microsoft.com/office/drawing/2014/main" id="{19CD964F-F188-49A3-BA36-EC0DF55794B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8" name="直線コネクタ 547">
          <a:extLst>
            <a:ext uri="{FF2B5EF4-FFF2-40B4-BE49-F238E27FC236}">
              <a16:creationId xmlns:a16="http://schemas.microsoft.com/office/drawing/2014/main" id="{A2B3AC57-2E37-4B84-B2C8-2BE4D8BDA276}"/>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9" name="テキスト ボックス 548">
          <a:extLst>
            <a:ext uri="{FF2B5EF4-FFF2-40B4-BE49-F238E27FC236}">
              <a16:creationId xmlns:a16="http://schemas.microsoft.com/office/drawing/2014/main" id="{1E86FA09-247B-4B21-B171-888BE715C39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0" name="直線コネクタ 549">
          <a:extLst>
            <a:ext uri="{FF2B5EF4-FFF2-40B4-BE49-F238E27FC236}">
              <a16:creationId xmlns:a16="http://schemas.microsoft.com/office/drawing/2014/main" id="{F39594A4-0360-4CE6-BBC6-F56F708E80A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1" name="テキスト ボックス 550">
          <a:extLst>
            <a:ext uri="{FF2B5EF4-FFF2-40B4-BE49-F238E27FC236}">
              <a16:creationId xmlns:a16="http://schemas.microsoft.com/office/drawing/2014/main" id="{0D82E7A4-5A03-40A1-B462-82F7972B67D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a:extLst>
            <a:ext uri="{FF2B5EF4-FFF2-40B4-BE49-F238E27FC236}">
              <a16:creationId xmlns:a16="http://schemas.microsoft.com/office/drawing/2014/main" id="{A776B883-3FCB-4BEF-BB58-24FA603F65F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a:extLst>
            <a:ext uri="{FF2B5EF4-FFF2-40B4-BE49-F238E27FC236}">
              <a16:creationId xmlns:a16="http://schemas.microsoft.com/office/drawing/2014/main" id="{A68C5B49-06D0-44E4-97DF-EBDC31A2AF0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a:extLst>
            <a:ext uri="{FF2B5EF4-FFF2-40B4-BE49-F238E27FC236}">
              <a16:creationId xmlns:a16="http://schemas.microsoft.com/office/drawing/2014/main" id="{F22945C2-E1D0-4F88-A493-A6096BD7E1A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555" name="直線コネクタ 554">
          <a:extLst>
            <a:ext uri="{FF2B5EF4-FFF2-40B4-BE49-F238E27FC236}">
              <a16:creationId xmlns:a16="http://schemas.microsoft.com/office/drawing/2014/main" id="{3EC63606-183D-4821-8BF2-45D045F51B97}"/>
            </a:ext>
          </a:extLst>
        </xdr:cNvPr>
        <xdr:cNvCxnSpPr/>
      </xdr:nvCxnSpPr>
      <xdr:spPr>
        <a:xfrm flipV="1">
          <a:off x="19509104" y="13068844"/>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556" name="【消防施設】&#10;一人当たり面積最小値テキスト">
          <a:extLst>
            <a:ext uri="{FF2B5EF4-FFF2-40B4-BE49-F238E27FC236}">
              <a16:creationId xmlns:a16="http://schemas.microsoft.com/office/drawing/2014/main" id="{6F757129-3736-443E-B842-9E5FBCDD702C}"/>
            </a:ext>
          </a:extLst>
        </xdr:cNvPr>
        <xdr:cNvSpPr txBox="1"/>
      </xdr:nvSpPr>
      <xdr:spPr>
        <a:xfrm>
          <a:off x="1954784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557" name="直線コネクタ 556">
          <a:extLst>
            <a:ext uri="{FF2B5EF4-FFF2-40B4-BE49-F238E27FC236}">
              <a16:creationId xmlns:a16="http://schemas.microsoft.com/office/drawing/2014/main" id="{A8D3E777-E6E0-4A8E-83B0-6C07C2CA64C7}"/>
            </a:ext>
          </a:extLst>
        </xdr:cNvPr>
        <xdr:cNvCxnSpPr/>
      </xdr:nvCxnSpPr>
      <xdr:spPr>
        <a:xfrm>
          <a:off x="1944370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558" name="【消防施設】&#10;一人当たり面積最大値テキスト">
          <a:extLst>
            <a:ext uri="{FF2B5EF4-FFF2-40B4-BE49-F238E27FC236}">
              <a16:creationId xmlns:a16="http://schemas.microsoft.com/office/drawing/2014/main" id="{796CB886-9956-4FE7-AA49-91C890D2F477}"/>
            </a:ext>
          </a:extLst>
        </xdr:cNvPr>
        <xdr:cNvSpPr txBox="1"/>
      </xdr:nvSpPr>
      <xdr:spPr>
        <a:xfrm>
          <a:off x="19547840" y="128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559" name="直線コネクタ 558">
          <a:extLst>
            <a:ext uri="{FF2B5EF4-FFF2-40B4-BE49-F238E27FC236}">
              <a16:creationId xmlns:a16="http://schemas.microsoft.com/office/drawing/2014/main" id="{2995F103-9360-4F7E-A8DF-DA75D2B89284}"/>
            </a:ext>
          </a:extLst>
        </xdr:cNvPr>
        <xdr:cNvCxnSpPr/>
      </xdr:nvCxnSpPr>
      <xdr:spPr>
        <a:xfrm>
          <a:off x="1944370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560" name="【消防施設】&#10;一人当たり面積平均値テキスト">
          <a:extLst>
            <a:ext uri="{FF2B5EF4-FFF2-40B4-BE49-F238E27FC236}">
              <a16:creationId xmlns:a16="http://schemas.microsoft.com/office/drawing/2014/main" id="{96B82D44-AAB1-497D-8847-47A9A51CAADC}"/>
            </a:ext>
          </a:extLst>
        </xdr:cNvPr>
        <xdr:cNvSpPr txBox="1"/>
      </xdr:nvSpPr>
      <xdr:spPr>
        <a:xfrm>
          <a:off x="1954784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561" name="フローチャート: 判断 560">
          <a:extLst>
            <a:ext uri="{FF2B5EF4-FFF2-40B4-BE49-F238E27FC236}">
              <a16:creationId xmlns:a16="http://schemas.microsoft.com/office/drawing/2014/main" id="{06094307-D796-494E-8BFF-F0A89B201D1B}"/>
            </a:ext>
          </a:extLst>
        </xdr:cNvPr>
        <xdr:cNvSpPr/>
      </xdr:nvSpPr>
      <xdr:spPr>
        <a:xfrm>
          <a:off x="19458940" y="142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562" name="フローチャート: 判断 561">
          <a:extLst>
            <a:ext uri="{FF2B5EF4-FFF2-40B4-BE49-F238E27FC236}">
              <a16:creationId xmlns:a16="http://schemas.microsoft.com/office/drawing/2014/main" id="{618D40CF-B77B-46BF-9E03-BE7E975244E7}"/>
            </a:ext>
          </a:extLst>
        </xdr:cNvPr>
        <xdr:cNvSpPr/>
      </xdr:nvSpPr>
      <xdr:spPr>
        <a:xfrm>
          <a:off x="18735040" y="1427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563" name="フローチャート: 判断 562">
          <a:extLst>
            <a:ext uri="{FF2B5EF4-FFF2-40B4-BE49-F238E27FC236}">
              <a16:creationId xmlns:a16="http://schemas.microsoft.com/office/drawing/2014/main" id="{313EE60C-B551-4792-9943-D7912DA7EA32}"/>
            </a:ext>
          </a:extLst>
        </xdr:cNvPr>
        <xdr:cNvSpPr/>
      </xdr:nvSpPr>
      <xdr:spPr>
        <a:xfrm>
          <a:off x="1793748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64" name="フローチャート: 判断 563">
          <a:extLst>
            <a:ext uri="{FF2B5EF4-FFF2-40B4-BE49-F238E27FC236}">
              <a16:creationId xmlns:a16="http://schemas.microsoft.com/office/drawing/2014/main" id="{F7409FCD-8F38-4098-87DD-B06120203A9A}"/>
            </a:ext>
          </a:extLst>
        </xdr:cNvPr>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565" name="フローチャート: 判断 564">
          <a:extLst>
            <a:ext uri="{FF2B5EF4-FFF2-40B4-BE49-F238E27FC236}">
              <a16:creationId xmlns:a16="http://schemas.microsoft.com/office/drawing/2014/main" id="{43874C66-7CF6-4585-900B-ADD220A777BA}"/>
            </a:ext>
          </a:extLst>
        </xdr:cNvPr>
        <xdr:cNvSpPr/>
      </xdr:nvSpPr>
      <xdr:spPr>
        <a:xfrm>
          <a:off x="16388080" y="142611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2581D3E5-1750-4E96-8BE2-3528F62AB43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4A44DED-1EF2-4149-B6FC-008C72E1ED9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AE5F0200-AF43-4B04-808B-EF7CAD0F20B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4ADF10C8-6768-4D02-B776-512D840B1C9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7A1FD187-80A2-4E88-AE0C-D23450010C4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78739</xdr:rowOff>
    </xdr:from>
    <xdr:to>
      <xdr:col>116</xdr:col>
      <xdr:colOff>114300</xdr:colOff>
      <xdr:row>87</xdr:row>
      <xdr:rowOff>8889</xdr:rowOff>
    </xdr:to>
    <xdr:sp macro="" textlink="">
      <xdr:nvSpPr>
        <xdr:cNvPr id="571" name="楕円 570">
          <a:extLst>
            <a:ext uri="{FF2B5EF4-FFF2-40B4-BE49-F238E27FC236}">
              <a16:creationId xmlns:a16="http://schemas.microsoft.com/office/drawing/2014/main" id="{B526B685-C4DE-4B71-AC34-1EAD7A5DDB98}"/>
            </a:ext>
          </a:extLst>
        </xdr:cNvPr>
        <xdr:cNvSpPr/>
      </xdr:nvSpPr>
      <xdr:spPr>
        <a:xfrm>
          <a:off x="19458940" y="1449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165116</xdr:rowOff>
    </xdr:from>
    <xdr:ext cx="469744" cy="259045"/>
    <xdr:sp macro="" textlink="">
      <xdr:nvSpPr>
        <xdr:cNvPr id="572" name="【消防施設】&#10;一人当たり面積該当値テキスト">
          <a:extLst>
            <a:ext uri="{FF2B5EF4-FFF2-40B4-BE49-F238E27FC236}">
              <a16:creationId xmlns:a16="http://schemas.microsoft.com/office/drawing/2014/main" id="{FC73E5FE-EA97-4689-B731-9CEFFF5F9537}"/>
            </a:ext>
          </a:extLst>
        </xdr:cNvPr>
        <xdr:cNvSpPr txBox="1"/>
      </xdr:nvSpPr>
      <xdr:spPr>
        <a:xfrm>
          <a:off x="19547840"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146248</xdr:rowOff>
    </xdr:from>
    <xdr:ext cx="469744" cy="259045"/>
    <xdr:sp macro="" textlink="">
      <xdr:nvSpPr>
        <xdr:cNvPr id="573" name="n_1aveValue【消防施設】&#10;一人当たり面積">
          <a:extLst>
            <a:ext uri="{FF2B5EF4-FFF2-40B4-BE49-F238E27FC236}">
              <a16:creationId xmlns:a16="http://schemas.microsoft.com/office/drawing/2014/main" id="{8221F73F-28D8-40ED-AEEB-B1B81EB5128F}"/>
            </a:ext>
          </a:extLst>
        </xdr:cNvPr>
        <xdr:cNvSpPr txBox="1"/>
      </xdr:nvSpPr>
      <xdr:spPr>
        <a:xfrm>
          <a:off x="185611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574" name="n_2aveValue【消防施設】&#10;一人当たり面積">
          <a:extLst>
            <a:ext uri="{FF2B5EF4-FFF2-40B4-BE49-F238E27FC236}">
              <a16:creationId xmlns:a16="http://schemas.microsoft.com/office/drawing/2014/main" id="{FC6505AD-5DDA-43BE-B6F9-559024D7B7D0}"/>
            </a:ext>
          </a:extLst>
        </xdr:cNvPr>
        <xdr:cNvSpPr txBox="1"/>
      </xdr:nvSpPr>
      <xdr:spPr>
        <a:xfrm>
          <a:off x="1777626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575" name="n_3aveValue【消防施設】&#10;一人当たり面積">
          <a:extLst>
            <a:ext uri="{FF2B5EF4-FFF2-40B4-BE49-F238E27FC236}">
              <a16:creationId xmlns:a16="http://schemas.microsoft.com/office/drawing/2014/main" id="{65D27A71-8A55-44C4-8F4D-B8A53C6629DC}"/>
            </a:ext>
          </a:extLst>
        </xdr:cNvPr>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576" name="n_4aveValue【消防施設】&#10;一人当たり面積">
          <a:extLst>
            <a:ext uri="{FF2B5EF4-FFF2-40B4-BE49-F238E27FC236}">
              <a16:creationId xmlns:a16="http://schemas.microsoft.com/office/drawing/2014/main" id="{36DE6922-B44F-4EA3-82F7-FD71E31501A7}"/>
            </a:ext>
          </a:extLst>
        </xdr:cNvPr>
        <xdr:cNvSpPr txBox="1"/>
      </xdr:nvSpPr>
      <xdr:spPr>
        <a:xfrm>
          <a:off x="16226867" y="14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901029A7-D3CB-4EA5-82A5-E9898090750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66FF8030-5850-4A36-8862-0DF4D40117B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F289FE5B-5C77-4312-B54A-CBB16B2278E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97E69069-38B8-4C5E-9B9F-8A219A57B49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944EC72E-3D7D-4AC3-B5BD-3CE5D192A97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4003AF58-52D5-4F86-AA1E-F2B79563A23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4C264CA5-F04F-484D-9CE3-C64F883669C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D5F376A7-DB58-458D-8B2D-A78BD9D9D37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4B2A45A5-7FD3-4E06-9D6C-2C5A2935249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AA4C0999-4DC9-4452-92F5-3ABF1484FE3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7" name="テキスト ボックス 586">
          <a:extLst>
            <a:ext uri="{FF2B5EF4-FFF2-40B4-BE49-F238E27FC236}">
              <a16:creationId xmlns:a16="http://schemas.microsoft.com/office/drawing/2014/main" id="{A5C6B8ED-5FF0-4462-B457-EB5D34B0BF4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a:extLst>
            <a:ext uri="{FF2B5EF4-FFF2-40B4-BE49-F238E27FC236}">
              <a16:creationId xmlns:a16="http://schemas.microsoft.com/office/drawing/2014/main" id="{2929B969-C3F4-4B08-BD1D-7BC7EA1C666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9" name="テキスト ボックス 588">
          <a:extLst>
            <a:ext uri="{FF2B5EF4-FFF2-40B4-BE49-F238E27FC236}">
              <a16:creationId xmlns:a16="http://schemas.microsoft.com/office/drawing/2014/main" id="{1380BE12-32F7-4A21-9B66-461D253EDA8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a:extLst>
            <a:ext uri="{FF2B5EF4-FFF2-40B4-BE49-F238E27FC236}">
              <a16:creationId xmlns:a16="http://schemas.microsoft.com/office/drawing/2014/main" id="{ADEE0C80-8BFD-4387-962E-EEC4685F51B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a:extLst>
            <a:ext uri="{FF2B5EF4-FFF2-40B4-BE49-F238E27FC236}">
              <a16:creationId xmlns:a16="http://schemas.microsoft.com/office/drawing/2014/main" id="{7A5FE72D-5A02-4FCF-838D-AF51DE7959F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a:extLst>
            <a:ext uri="{FF2B5EF4-FFF2-40B4-BE49-F238E27FC236}">
              <a16:creationId xmlns:a16="http://schemas.microsoft.com/office/drawing/2014/main" id="{FBCDEA3F-ABCB-45AE-BB67-16DEBAA93E5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a:extLst>
            <a:ext uri="{FF2B5EF4-FFF2-40B4-BE49-F238E27FC236}">
              <a16:creationId xmlns:a16="http://schemas.microsoft.com/office/drawing/2014/main" id="{1998FDBA-871D-432E-851D-7A5E108CB00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a:extLst>
            <a:ext uri="{FF2B5EF4-FFF2-40B4-BE49-F238E27FC236}">
              <a16:creationId xmlns:a16="http://schemas.microsoft.com/office/drawing/2014/main" id="{D4AF8E6C-4A61-4E4B-8CA4-810BE5A3FE9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a:extLst>
            <a:ext uri="{FF2B5EF4-FFF2-40B4-BE49-F238E27FC236}">
              <a16:creationId xmlns:a16="http://schemas.microsoft.com/office/drawing/2014/main" id="{573E0CA6-F50F-44F0-8374-108B7079DAF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a:extLst>
            <a:ext uri="{FF2B5EF4-FFF2-40B4-BE49-F238E27FC236}">
              <a16:creationId xmlns:a16="http://schemas.microsoft.com/office/drawing/2014/main" id="{967FA417-0E27-4D00-9B3E-AF02B428287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a:extLst>
            <a:ext uri="{FF2B5EF4-FFF2-40B4-BE49-F238E27FC236}">
              <a16:creationId xmlns:a16="http://schemas.microsoft.com/office/drawing/2014/main" id="{E8A18818-990E-42BC-8BD9-D5C6F934361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a:extLst>
            <a:ext uri="{FF2B5EF4-FFF2-40B4-BE49-F238E27FC236}">
              <a16:creationId xmlns:a16="http://schemas.microsoft.com/office/drawing/2014/main" id="{B0DD1BAE-9B68-4FE7-BDCD-2239585D11D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9" name="テキスト ボックス 598">
          <a:extLst>
            <a:ext uri="{FF2B5EF4-FFF2-40B4-BE49-F238E27FC236}">
              <a16:creationId xmlns:a16="http://schemas.microsoft.com/office/drawing/2014/main" id="{177712C3-8A2F-4BE2-9804-8706EF59ED6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B36247C2-7510-45E4-A6C5-B50F05EDCCA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庁舎】&#10;有形固定資産減価償却率グラフ枠">
          <a:extLst>
            <a:ext uri="{FF2B5EF4-FFF2-40B4-BE49-F238E27FC236}">
              <a16:creationId xmlns:a16="http://schemas.microsoft.com/office/drawing/2014/main" id="{43FD13B1-9C08-4475-BF70-5D2A6C642FE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602" name="直線コネクタ 601">
          <a:extLst>
            <a:ext uri="{FF2B5EF4-FFF2-40B4-BE49-F238E27FC236}">
              <a16:creationId xmlns:a16="http://schemas.microsoft.com/office/drawing/2014/main" id="{AC365A8C-A5B2-4573-A366-4F92735482D1}"/>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3" name="【庁舎】&#10;有形固定資産減価償却率最小値テキスト">
          <a:extLst>
            <a:ext uri="{FF2B5EF4-FFF2-40B4-BE49-F238E27FC236}">
              <a16:creationId xmlns:a16="http://schemas.microsoft.com/office/drawing/2014/main" id="{C33DB98E-BEAE-4F10-849F-0D4FAF3EEEB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4" name="直線コネクタ 603">
          <a:extLst>
            <a:ext uri="{FF2B5EF4-FFF2-40B4-BE49-F238E27FC236}">
              <a16:creationId xmlns:a16="http://schemas.microsoft.com/office/drawing/2014/main" id="{0AC33627-332C-4726-BEAD-697C850D995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05" name="【庁舎】&#10;有形固定資産減価償却率最大値テキスト">
          <a:extLst>
            <a:ext uri="{FF2B5EF4-FFF2-40B4-BE49-F238E27FC236}">
              <a16:creationId xmlns:a16="http://schemas.microsoft.com/office/drawing/2014/main" id="{22B8E3D4-7928-433D-B5A7-9D41783B3292}"/>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06" name="直線コネクタ 605">
          <a:extLst>
            <a:ext uri="{FF2B5EF4-FFF2-40B4-BE49-F238E27FC236}">
              <a16:creationId xmlns:a16="http://schemas.microsoft.com/office/drawing/2014/main" id="{103EF2AB-BDBD-49EE-ABE5-D005B5B02B62}"/>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607" name="【庁舎】&#10;有形固定資産減価償却率平均値テキスト">
          <a:extLst>
            <a:ext uri="{FF2B5EF4-FFF2-40B4-BE49-F238E27FC236}">
              <a16:creationId xmlns:a16="http://schemas.microsoft.com/office/drawing/2014/main" id="{EFE42EBF-71AF-46C9-82A2-311D5AB7C636}"/>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608" name="フローチャート: 判断 607">
          <a:extLst>
            <a:ext uri="{FF2B5EF4-FFF2-40B4-BE49-F238E27FC236}">
              <a16:creationId xmlns:a16="http://schemas.microsoft.com/office/drawing/2014/main" id="{12AB64FE-4FFC-4F3F-8C9E-B8F47BDD2B22}"/>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609" name="フローチャート: 判断 608">
          <a:extLst>
            <a:ext uri="{FF2B5EF4-FFF2-40B4-BE49-F238E27FC236}">
              <a16:creationId xmlns:a16="http://schemas.microsoft.com/office/drawing/2014/main" id="{ED2B0FF4-A5DD-4E5C-A9DB-5C1B81CF73F4}"/>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10" name="フローチャート: 判断 609">
          <a:extLst>
            <a:ext uri="{FF2B5EF4-FFF2-40B4-BE49-F238E27FC236}">
              <a16:creationId xmlns:a16="http://schemas.microsoft.com/office/drawing/2014/main" id="{DB275B5D-22B3-4696-BA80-B70081D51A41}"/>
            </a:ext>
          </a:extLst>
        </xdr:cNvPr>
        <xdr:cNvSpPr/>
      </xdr:nvSpPr>
      <xdr:spPr>
        <a:xfrm>
          <a:off x="128041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611" name="フローチャート: 判断 610">
          <a:extLst>
            <a:ext uri="{FF2B5EF4-FFF2-40B4-BE49-F238E27FC236}">
              <a16:creationId xmlns:a16="http://schemas.microsoft.com/office/drawing/2014/main" id="{DBBBEC0E-BEB3-4209-BD30-DFF7B3911036}"/>
            </a:ext>
          </a:extLst>
        </xdr:cNvPr>
        <xdr:cNvSpPr/>
      </xdr:nvSpPr>
      <xdr:spPr>
        <a:xfrm>
          <a:off x="1202944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612" name="フローチャート: 判断 611">
          <a:extLst>
            <a:ext uri="{FF2B5EF4-FFF2-40B4-BE49-F238E27FC236}">
              <a16:creationId xmlns:a16="http://schemas.microsoft.com/office/drawing/2014/main" id="{89EBA6E0-D57A-4F5D-828D-152F7D4A4E4E}"/>
            </a:ext>
          </a:extLst>
        </xdr:cNvPr>
        <xdr:cNvSpPr/>
      </xdr:nvSpPr>
      <xdr:spPr>
        <a:xfrm>
          <a:off x="112318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42E5B64B-17D4-40F4-BE89-07C99DB3392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82D4D795-DF46-4C41-AEB8-A478EF7C115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92974E97-1E6E-4312-80DF-3D65F4824B3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A8922B6-F6BC-455C-88C8-0AC0DC24D75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A41C1E2-2C54-47E4-BF53-0619E8E26E8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618" name="楕円 617">
          <a:extLst>
            <a:ext uri="{FF2B5EF4-FFF2-40B4-BE49-F238E27FC236}">
              <a16:creationId xmlns:a16="http://schemas.microsoft.com/office/drawing/2014/main" id="{02E96309-AB54-461A-B980-C0AC5B23EDD9}"/>
            </a:ext>
          </a:extLst>
        </xdr:cNvPr>
        <xdr:cNvSpPr/>
      </xdr:nvSpPr>
      <xdr:spPr>
        <a:xfrm>
          <a:off x="14325600" y="175709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114861</xdr:rowOff>
    </xdr:from>
    <xdr:ext cx="405111" cy="259045"/>
    <xdr:sp macro="" textlink="">
      <xdr:nvSpPr>
        <xdr:cNvPr id="619" name="【庁舎】&#10;有形固定資産減価償却率該当値テキスト">
          <a:extLst>
            <a:ext uri="{FF2B5EF4-FFF2-40B4-BE49-F238E27FC236}">
              <a16:creationId xmlns:a16="http://schemas.microsoft.com/office/drawing/2014/main" id="{00C5749D-FD24-4735-A2DC-112F9AA200DF}"/>
            </a:ext>
          </a:extLst>
        </xdr:cNvPr>
        <xdr:cNvSpPr txBox="1"/>
      </xdr:nvSpPr>
      <xdr:spPr>
        <a:xfrm>
          <a:off x="14414500"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20" name="楕円 619">
          <a:extLst>
            <a:ext uri="{FF2B5EF4-FFF2-40B4-BE49-F238E27FC236}">
              <a16:creationId xmlns:a16="http://schemas.microsoft.com/office/drawing/2014/main" id="{995A1B02-485A-4FE8-89E4-37F10E821C7A}"/>
            </a:ext>
          </a:extLst>
        </xdr:cNvPr>
        <xdr:cNvSpPr/>
      </xdr:nvSpPr>
      <xdr:spPr>
        <a:xfrm>
          <a:off x="1357884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15784</xdr:rowOff>
    </xdr:to>
    <xdr:cxnSp macro="">
      <xdr:nvCxnSpPr>
        <xdr:cNvPr id="621" name="直線コネクタ 620">
          <a:extLst>
            <a:ext uri="{FF2B5EF4-FFF2-40B4-BE49-F238E27FC236}">
              <a16:creationId xmlns:a16="http://schemas.microsoft.com/office/drawing/2014/main" id="{CDAB80DA-3DFB-4309-83FE-E9157053C818}"/>
            </a:ext>
          </a:extLst>
        </xdr:cNvPr>
        <xdr:cNvCxnSpPr/>
      </xdr:nvCxnSpPr>
      <xdr:spPr>
        <a:xfrm>
          <a:off x="13629640" y="17590771"/>
          <a:ext cx="74676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22" name="楕円 621">
          <a:extLst>
            <a:ext uri="{FF2B5EF4-FFF2-40B4-BE49-F238E27FC236}">
              <a16:creationId xmlns:a16="http://schemas.microsoft.com/office/drawing/2014/main" id="{709D9219-5E78-4EDE-9FD6-32F52697081D}"/>
            </a:ext>
          </a:extLst>
        </xdr:cNvPr>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156211</xdr:rowOff>
    </xdr:to>
    <xdr:cxnSp macro="">
      <xdr:nvCxnSpPr>
        <xdr:cNvPr id="623" name="直線コネクタ 622">
          <a:extLst>
            <a:ext uri="{FF2B5EF4-FFF2-40B4-BE49-F238E27FC236}">
              <a16:creationId xmlns:a16="http://schemas.microsoft.com/office/drawing/2014/main" id="{6E328122-F326-4BD2-8769-890BB48E95AC}"/>
            </a:ext>
          </a:extLst>
        </xdr:cNvPr>
        <xdr:cNvCxnSpPr/>
      </xdr:nvCxnSpPr>
      <xdr:spPr>
        <a:xfrm>
          <a:off x="12854940" y="1756791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624" name="n_1aveValue【庁舎】&#10;有形固定資産減価償却率">
          <a:extLst>
            <a:ext uri="{FF2B5EF4-FFF2-40B4-BE49-F238E27FC236}">
              <a16:creationId xmlns:a16="http://schemas.microsoft.com/office/drawing/2014/main" id="{0A883A98-3DC0-43DC-AF38-ED669B299C5B}"/>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625" name="n_2aveValue【庁舎】&#10;有形固定資産減価償却率">
          <a:extLst>
            <a:ext uri="{FF2B5EF4-FFF2-40B4-BE49-F238E27FC236}">
              <a16:creationId xmlns:a16="http://schemas.microsoft.com/office/drawing/2014/main" id="{E768EB6C-D135-427E-B560-FED168DB0D07}"/>
            </a:ext>
          </a:extLst>
        </xdr:cNvPr>
        <xdr:cNvSpPr txBox="1"/>
      </xdr:nvSpPr>
      <xdr:spPr>
        <a:xfrm>
          <a:off x="12675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626" name="n_3aveValue【庁舎】&#10;有形固定資産減価償却率">
          <a:extLst>
            <a:ext uri="{FF2B5EF4-FFF2-40B4-BE49-F238E27FC236}">
              <a16:creationId xmlns:a16="http://schemas.microsoft.com/office/drawing/2014/main" id="{310EB498-8A30-45AF-ACD0-968311C4C07F}"/>
            </a:ext>
          </a:extLst>
        </xdr:cNvPr>
        <xdr:cNvSpPr txBox="1"/>
      </xdr:nvSpPr>
      <xdr:spPr>
        <a:xfrm>
          <a:off x="119005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627" name="n_4aveValue【庁舎】&#10;有形固定資産減価償却率">
          <a:extLst>
            <a:ext uri="{FF2B5EF4-FFF2-40B4-BE49-F238E27FC236}">
              <a16:creationId xmlns:a16="http://schemas.microsoft.com/office/drawing/2014/main" id="{FB65BC5E-48DD-4DD4-B435-C8529B35FBAE}"/>
            </a:ext>
          </a:extLst>
        </xdr:cNvPr>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628" name="n_1mainValue【庁舎】&#10;有形固定資産減価償却率">
          <a:extLst>
            <a:ext uri="{FF2B5EF4-FFF2-40B4-BE49-F238E27FC236}">
              <a16:creationId xmlns:a16="http://schemas.microsoft.com/office/drawing/2014/main" id="{2609F4A1-3112-442A-8C00-B7DCEB1A79DB}"/>
            </a:ext>
          </a:extLst>
        </xdr:cNvPr>
        <xdr:cNvSpPr txBox="1"/>
      </xdr:nvSpPr>
      <xdr:spPr>
        <a:xfrm>
          <a:off x="134372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29" name="n_2mainValue【庁舎】&#10;有形固定資産減価償却率">
          <a:extLst>
            <a:ext uri="{FF2B5EF4-FFF2-40B4-BE49-F238E27FC236}">
              <a16:creationId xmlns:a16="http://schemas.microsoft.com/office/drawing/2014/main" id="{5D5F5FB1-FE41-493D-8CAE-182387C97F5E}"/>
            </a:ext>
          </a:extLst>
        </xdr:cNvPr>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2B4B495A-DB5E-4E7B-9E7D-7A3B2ED2308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150B60A2-FE82-4477-BD81-4A3E1A95551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241FF868-EFD5-49F2-81C2-6A806404979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814B4165-29D3-4026-99CA-74112486AB4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48DFA19E-2193-414C-B0AF-51E84CF0FCF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E33C3924-98DB-4F35-845D-3F450D4493D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930A5C8D-B448-4E4E-808F-C101D5E825A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FE02F57D-67A3-4E69-8F55-9EB9A74EC4D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7399062B-CFCD-4176-9E64-1BB8EBF675B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A25534C4-BBEF-4B02-9F6F-742DCB7D144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40" name="直線コネクタ 639">
          <a:extLst>
            <a:ext uri="{FF2B5EF4-FFF2-40B4-BE49-F238E27FC236}">
              <a16:creationId xmlns:a16="http://schemas.microsoft.com/office/drawing/2014/main" id="{AF9B2A91-A5BE-4F70-A209-ECEA90481A15}"/>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41" name="テキスト ボックス 640">
          <a:extLst>
            <a:ext uri="{FF2B5EF4-FFF2-40B4-BE49-F238E27FC236}">
              <a16:creationId xmlns:a16="http://schemas.microsoft.com/office/drawing/2014/main" id="{07ED3C01-A740-4651-B383-DE41BAA19A5F}"/>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42" name="直線コネクタ 641">
          <a:extLst>
            <a:ext uri="{FF2B5EF4-FFF2-40B4-BE49-F238E27FC236}">
              <a16:creationId xmlns:a16="http://schemas.microsoft.com/office/drawing/2014/main" id="{F0B08B5D-EC3E-4314-AD11-DAB614699108}"/>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3" name="テキスト ボックス 642">
          <a:extLst>
            <a:ext uri="{FF2B5EF4-FFF2-40B4-BE49-F238E27FC236}">
              <a16:creationId xmlns:a16="http://schemas.microsoft.com/office/drawing/2014/main" id="{6C140893-553D-46F3-97BE-9A1988059E66}"/>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44" name="直線コネクタ 643">
          <a:extLst>
            <a:ext uri="{FF2B5EF4-FFF2-40B4-BE49-F238E27FC236}">
              <a16:creationId xmlns:a16="http://schemas.microsoft.com/office/drawing/2014/main" id="{A1BB857F-BDD4-48A5-A84B-8C7F3B6D9C0F}"/>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45" name="テキスト ボックス 644">
          <a:extLst>
            <a:ext uri="{FF2B5EF4-FFF2-40B4-BE49-F238E27FC236}">
              <a16:creationId xmlns:a16="http://schemas.microsoft.com/office/drawing/2014/main" id="{1A35F9F4-D98F-495E-9F5A-032E85D0169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a:extLst>
            <a:ext uri="{FF2B5EF4-FFF2-40B4-BE49-F238E27FC236}">
              <a16:creationId xmlns:a16="http://schemas.microsoft.com/office/drawing/2014/main" id="{EF429ABF-30BF-439C-8A21-91BC6951BD8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a:extLst>
            <a:ext uri="{FF2B5EF4-FFF2-40B4-BE49-F238E27FC236}">
              <a16:creationId xmlns:a16="http://schemas.microsoft.com/office/drawing/2014/main" id="{D2023FF1-2D6A-47DF-93DC-AB33AC8B365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48" name="直線コネクタ 647">
          <a:extLst>
            <a:ext uri="{FF2B5EF4-FFF2-40B4-BE49-F238E27FC236}">
              <a16:creationId xmlns:a16="http://schemas.microsoft.com/office/drawing/2014/main" id="{1E5EA405-75DB-42A0-94E0-477AD59BBCBC}"/>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49" name="テキスト ボックス 648">
          <a:extLst>
            <a:ext uri="{FF2B5EF4-FFF2-40B4-BE49-F238E27FC236}">
              <a16:creationId xmlns:a16="http://schemas.microsoft.com/office/drawing/2014/main" id="{2C640228-EF15-4C1E-B670-2FD035C94B48}"/>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50" name="直線コネクタ 649">
          <a:extLst>
            <a:ext uri="{FF2B5EF4-FFF2-40B4-BE49-F238E27FC236}">
              <a16:creationId xmlns:a16="http://schemas.microsoft.com/office/drawing/2014/main" id="{F6578A12-0B91-4639-AEC5-2F4C272413B3}"/>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51" name="テキスト ボックス 650">
          <a:extLst>
            <a:ext uri="{FF2B5EF4-FFF2-40B4-BE49-F238E27FC236}">
              <a16:creationId xmlns:a16="http://schemas.microsoft.com/office/drawing/2014/main" id="{9FB2390D-00AA-4160-90D6-F4615620D5C3}"/>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52" name="直線コネクタ 651">
          <a:extLst>
            <a:ext uri="{FF2B5EF4-FFF2-40B4-BE49-F238E27FC236}">
              <a16:creationId xmlns:a16="http://schemas.microsoft.com/office/drawing/2014/main" id="{4EC67F19-D01C-442B-9503-ABFFBAC2AB25}"/>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53" name="テキスト ボックス 652">
          <a:extLst>
            <a:ext uri="{FF2B5EF4-FFF2-40B4-BE49-F238E27FC236}">
              <a16:creationId xmlns:a16="http://schemas.microsoft.com/office/drawing/2014/main" id="{93B7C1BE-74AC-43C4-853C-F2298649D66C}"/>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764E837C-38FB-4378-80B6-5EE012BA176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541D6FE2-B466-4DF5-BFDA-0EDA855D5C4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BBB8B3DE-4567-494B-9955-8B18BDAEFA0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657" name="直線コネクタ 656">
          <a:extLst>
            <a:ext uri="{FF2B5EF4-FFF2-40B4-BE49-F238E27FC236}">
              <a16:creationId xmlns:a16="http://schemas.microsoft.com/office/drawing/2014/main" id="{4ADC371C-45B3-49F1-A1CD-C9EAE7946035}"/>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658" name="【庁舎】&#10;一人当たり面積最小値テキスト">
          <a:extLst>
            <a:ext uri="{FF2B5EF4-FFF2-40B4-BE49-F238E27FC236}">
              <a16:creationId xmlns:a16="http://schemas.microsoft.com/office/drawing/2014/main" id="{7E53059C-B869-4CA7-973A-360830CBA97A}"/>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659" name="直線コネクタ 658">
          <a:extLst>
            <a:ext uri="{FF2B5EF4-FFF2-40B4-BE49-F238E27FC236}">
              <a16:creationId xmlns:a16="http://schemas.microsoft.com/office/drawing/2014/main" id="{E2BE7549-2852-44DE-BDB1-D98EE6F65FE8}"/>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660" name="【庁舎】&#10;一人当たり面積最大値テキスト">
          <a:extLst>
            <a:ext uri="{FF2B5EF4-FFF2-40B4-BE49-F238E27FC236}">
              <a16:creationId xmlns:a16="http://schemas.microsoft.com/office/drawing/2014/main" id="{6205F706-BC71-430A-A9A7-43D21D3987F6}"/>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661" name="直線コネクタ 660">
          <a:extLst>
            <a:ext uri="{FF2B5EF4-FFF2-40B4-BE49-F238E27FC236}">
              <a16:creationId xmlns:a16="http://schemas.microsoft.com/office/drawing/2014/main" id="{3E294CAA-776D-46C3-9529-6D36FF1D4E1B}"/>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662" name="【庁舎】&#10;一人当たり面積平均値テキスト">
          <a:extLst>
            <a:ext uri="{FF2B5EF4-FFF2-40B4-BE49-F238E27FC236}">
              <a16:creationId xmlns:a16="http://schemas.microsoft.com/office/drawing/2014/main" id="{27FEA363-5F16-4503-93D3-BEEFDABBF474}"/>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663" name="フローチャート: 判断 662">
          <a:extLst>
            <a:ext uri="{FF2B5EF4-FFF2-40B4-BE49-F238E27FC236}">
              <a16:creationId xmlns:a16="http://schemas.microsoft.com/office/drawing/2014/main" id="{06569EB5-8AAA-4ACA-A130-FB43A450EA5C}"/>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664" name="フローチャート: 判断 663">
          <a:extLst>
            <a:ext uri="{FF2B5EF4-FFF2-40B4-BE49-F238E27FC236}">
              <a16:creationId xmlns:a16="http://schemas.microsoft.com/office/drawing/2014/main" id="{D63DC150-AF16-4955-A03D-8594B5A13FBC}"/>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665" name="フローチャート: 判断 664">
          <a:extLst>
            <a:ext uri="{FF2B5EF4-FFF2-40B4-BE49-F238E27FC236}">
              <a16:creationId xmlns:a16="http://schemas.microsoft.com/office/drawing/2014/main" id="{B01DCFA5-F7D2-4A39-8402-E0A18075AE0F}"/>
            </a:ext>
          </a:extLst>
        </xdr:cNvPr>
        <xdr:cNvSpPr/>
      </xdr:nvSpPr>
      <xdr:spPr>
        <a:xfrm>
          <a:off x="17937480" y="17743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666" name="フローチャート: 判断 665">
          <a:extLst>
            <a:ext uri="{FF2B5EF4-FFF2-40B4-BE49-F238E27FC236}">
              <a16:creationId xmlns:a16="http://schemas.microsoft.com/office/drawing/2014/main" id="{B928E0D9-B3CC-408A-BA39-0319883C7292}"/>
            </a:ext>
          </a:extLst>
        </xdr:cNvPr>
        <xdr:cNvSpPr/>
      </xdr:nvSpPr>
      <xdr:spPr>
        <a:xfrm>
          <a:off x="17162780" y="17761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667" name="フローチャート: 判断 666">
          <a:extLst>
            <a:ext uri="{FF2B5EF4-FFF2-40B4-BE49-F238E27FC236}">
              <a16:creationId xmlns:a16="http://schemas.microsoft.com/office/drawing/2014/main" id="{E0C41CBF-C314-4B08-9B73-067336C44367}"/>
            </a:ext>
          </a:extLst>
        </xdr:cNvPr>
        <xdr:cNvSpPr/>
      </xdr:nvSpPr>
      <xdr:spPr>
        <a:xfrm>
          <a:off x="16388080" y="17773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5DA01FDD-2E4B-4917-9EB7-87ACDCEF8C7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66CE14D-F11F-4BFE-AC4E-AEAC7263048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6005199-A4A3-48B9-96A5-9FFFBBD2784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4624192B-8695-4353-B05B-CBB254B5C7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3D6193F-CA6A-4268-8002-E060C6E2469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85407</xdr:rowOff>
    </xdr:from>
    <xdr:to>
      <xdr:col>116</xdr:col>
      <xdr:colOff>114300</xdr:colOff>
      <xdr:row>107</xdr:row>
      <xdr:rowOff>15557</xdr:rowOff>
    </xdr:to>
    <xdr:sp macro="" textlink="">
      <xdr:nvSpPr>
        <xdr:cNvPr id="673" name="楕円 672">
          <a:extLst>
            <a:ext uri="{FF2B5EF4-FFF2-40B4-BE49-F238E27FC236}">
              <a16:creationId xmlns:a16="http://schemas.microsoft.com/office/drawing/2014/main" id="{6DBC04E7-D65E-4ED7-9215-62F68F407539}"/>
            </a:ext>
          </a:extLst>
        </xdr:cNvPr>
        <xdr:cNvSpPr/>
      </xdr:nvSpPr>
      <xdr:spPr>
        <a:xfrm>
          <a:off x="19458940" y="17855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63834</xdr:rowOff>
    </xdr:from>
    <xdr:ext cx="469744" cy="259045"/>
    <xdr:sp macro="" textlink="">
      <xdr:nvSpPr>
        <xdr:cNvPr id="674" name="【庁舎】&#10;一人当たり面積該当値テキスト">
          <a:extLst>
            <a:ext uri="{FF2B5EF4-FFF2-40B4-BE49-F238E27FC236}">
              <a16:creationId xmlns:a16="http://schemas.microsoft.com/office/drawing/2014/main" id="{93A5A244-50E6-48FB-B552-E329D6B8C622}"/>
            </a:ext>
          </a:extLst>
        </xdr:cNvPr>
        <xdr:cNvSpPr txBox="1"/>
      </xdr:nvSpPr>
      <xdr:spPr>
        <a:xfrm>
          <a:off x="19547840" y="1783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89694</xdr:rowOff>
    </xdr:from>
    <xdr:to>
      <xdr:col>112</xdr:col>
      <xdr:colOff>38100</xdr:colOff>
      <xdr:row>107</xdr:row>
      <xdr:rowOff>19844</xdr:rowOff>
    </xdr:to>
    <xdr:sp macro="" textlink="">
      <xdr:nvSpPr>
        <xdr:cNvPr id="675" name="楕円 674">
          <a:extLst>
            <a:ext uri="{FF2B5EF4-FFF2-40B4-BE49-F238E27FC236}">
              <a16:creationId xmlns:a16="http://schemas.microsoft.com/office/drawing/2014/main" id="{33179FFE-290D-45E4-90BD-4AF80175A434}"/>
            </a:ext>
          </a:extLst>
        </xdr:cNvPr>
        <xdr:cNvSpPr/>
      </xdr:nvSpPr>
      <xdr:spPr>
        <a:xfrm>
          <a:off x="18735040" y="17859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136207</xdr:rowOff>
    </xdr:from>
    <xdr:to>
      <xdr:col>116</xdr:col>
      <xdr:colOff>63500</xdr:colOff>
      <xdr:row>106</xdr:row>
      <xdr:rowOff>140494</xdr:rowOff>
    </xdr:to>
    <xdr:cxnSp macro="">
      <xdr:nvCxnSpPr>
        <xdr:cNvPr id="676" name="直線コネクタ 675">
          <a:extLst>
            <a:ext uri="{FF2B5EF4-FFF2-40B4-BE49-F238E27FC236}">
              <a16:creationId xmlns:a16="http://schemas.microsoft.com/office/drawing/2014/main" id="{E887537A-816C-48EA-99C1-06A7C7FDC6A3}"/>
            </a:ext>
          </a:extLst>
        </xdr:cNvPr>
        <xdr:cNvCxnSpPr/>
      </xdr:nvCxnSpPr>
      <xdr:spPr>
        <a:xfrm flipV="1">
          <a:off x="18778220" y="17906047"/>
          <a:ext cx="73152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55404</xdr:rowOff>
    </xdr:from>
    <xdr:to>
      <xdr:col>107</xdr:col>
      <xdr:colOff>101600</xdr:colOff>
      <xdr:row>106</xdr:row>
      <xdr:rowOff>157004</xdr:rowOff>
    </xdr:to>
    <xdr:sp macro="" textlink="">
      <xdr:nvSpPr>
        <xdr:cNvPr id="677" name="楕円 676">
          <a:extLst>
            <a:ext uri="{FF2B5EF4-FFF2-40B4-BE49-F238E27FC236}">
              <a16:creationId xmlns:a16="http://schemas.microsoft.com/office/drawing/2014/main" id="{C24894DF-3D44-4A65-B5BD-D58BC58D909F}"/>
            </a:ext>
          </a:extLst>
        </xdr:cNvPr>
        <xdr:cNvSpPr/>
      </xdr:nvSpPr>
      <xdr:spPr>
        <a:xfrm>
          <a:off x="17937480" y="178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106204</xdr:rowOff>
    </xdr:from>
    <xdr:to>
      <xdr:col>111</xdr:col>
      <xdr:colOff>177800</xdr:colOff>
      <xdr:row>106</xdr:row>
      <xdr:rowOff>140494</xdr:rowOff>
    </xdr:to>
    <xdr:cxnSp macro="">
      <xdr:nvCxnSpPr>
        <xdr:cNvPr id="678" name="直線コネクタ 677">
          <a:extLst>
            <a:ext uri="{FF2B5EF4-FFF2-40B4-BE49-F238E27FC236}">
              <a16:creationId xmlns:a16="http://schemas.microsoft.com/office/drawing/2014/main" id="{A0BA214B-8106-4C07-9A0D-7705FC2F0F7B}"/>
            </a:ext>
          </a:extLst>
        </xdr:cNvPr>
        <xdr:cNvCxnSpPr/>
      </xdr:nvCxnSpPr>
      <xdr:spPr>
        <a:xfrm>
          <a:off x="17988280" y="178760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679" name="n_1aveValue【庁舎】&#10;一人当たり面積">
          <a:extLst>
            <a:ext uri="{FF2B5EF4-FFF2-40B4-BE49-F238E27FC236}">
              <a16:creationId xmlns:a16="http://schemas.microsoft.com/office/drawing/2014/main" id="{4BA9F36A-3726-47C7-86B9-0D3E637F415B}"/>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87806</xdr:rowOff>
    </xdr:from>
    <xdr:ext cx="469744" cy="259045"/>
    <xdr:sp macro="" textlink="">
      <xdr:nvSpPr>
        <xdr:cNvPr id="680" name="n_2aveValue【庁舎】&#10;一人当たり面積">
          <a:extLst>
            <a:ext uri="{FF2B5EF4-FFF2-40B4-BE49-F238E27FC236}">
              <a16:creationId xmlns:a16="http://schemas.microsoft.com/office/drawing/2014/main" id="{801B499A-E595-4855-BF96-B7FAA05A4FC6}"/>
            </a:ext>
          </a:extLst>
        </xdr:cNvPr>
        <xdr:cNvSpPr txBox="1"/>
      </xdr:nvSpPr>
      <xdr:spPr>
        <a:xfrm>
          <a:off x="17776267" y="175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106379</xdr:rowOff>
    </xdr:from>
    <xdr:ext cx="469744" cy="259045"/>
    <xdr:sp macro="" textlink="">
      <xdr:nvSpPr>
        <xdr:cNvPr id="681" name="n_3aveValue【庁舎】&#10;一人当たり面積">
          <a:extLst>
            <a:ext uri="{FF2B5EF4-FFF2-40B4-BE49-F238E27FC236}">
              <a16:creationId xmlns:a16="http://schemas.microsoft.com/office/drawing/2014/main" id="{27C3732A-AF0A-4578-8FC5-EEE0FC0DD877}"/>
            </a:ext>
          </a:extLst>
        </xdr:cNvPr>
        <xdr:cNvSpPr txBox="1"/>
      </xdr:nvSpPr>
      <xdr:spPr>
        <a:xfrm>
          <a:off x="17001567" y="1754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117809</xdr:rowOff>
    </xdr:from>
    <xdr:ext cx="469744" cy="259045"/>
    <xdr:sp macro="" textlink="">
      <xdr:nvSpPr>
        <xdr:cNvPr id="682" name="n_4aveValue【庁舎】&#10;一人当たり面積">
          <a:extLst>
            <a:ext uri="{FF2B5EF4-FFF2-40B4-BE49-F238E27FC236}">
              <a16:creationId xmlns:a16="http://schemas.microsoft.com/office/drawing/2014/main" id="{CD16FC1E-526A-4C7B-BB61-416F5992F1FD}"/>
            </a:ext>
          </a:extLst>
        </xdr:cNvPr>
        <xdr:cNvSpPr txBox="1"/>
      </xdr:nvSpPr>
      <xdr:spPr>
        <a:xfrm>
          <a:off x="162268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10971</xdr:rowOff>
    </xdr:from>
    <xdr:ext cx="469744" cy="259045"/>
    <xdr:sp macro="" textlink="">
      <xdr:nvSpPr>
        <xdr:cNvPr id="683" name="n_1mainValue【庁舎】&#10;一人当たり面積">
          <a:extLst>
            <a:ext uri="{FF2B5EF4-FFF2-40B4-BE49-F238E27FC236}">
              <a16:creationId xmlns:a16="http://schemas.microsoft.com/office/drawing/2014/main" id="{35A55E42-BC8F-4C72-8CC5-7EEA7278FD29}"/>
            </a:ext>
          </a:extLst>
        </xdr:cNvPr>
        <xdr:cNvSpPr txBox="1"/>
      </xdr:nvSpPr>
      <xdr:spPr>
        <a:xfrm>
          <a:off x="18561127" y="179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148131</xdr:rowOff>
    </xdr:from>
    <xdr:ext cx="469744" cy="259045"/>
    <xdr:sp macro="" textlink="">
      <xdr:nvSpPr>
        <xdr:cNvPr id="684" name="n_2mainValue【庁舎】&#10;一人当たり面積">
          <a:extLst>
            <a:ext uri="{FF2B5EF4-FFF2-40B4-BE49-F238E27FC236}">
              <a16:creationId xmlns:a16="http://schemas.microsoft.com/office/drawing/2014/main" id="{69F9624A-A9B6-4E83-92BA-308D35FC9B40}"/>
            </a:ext>
          </a:extLst>
        </xdr:cNvPr>
        <xdr:cNvSpPr txBox="1"/>
      </xdr:nvSpPr>
      <xdr:spPr>
        <a:xfrm>
          <a:off x="17776267" y="179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F9B99CB7-3CA4-4BA3-A306-A3405DDD7BB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92EF541C-702E-4B32-A146-11DE5546C0C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421693DF-2DAC-43F8-A0F8-2F29EA914C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有形固定資産減価償却率から、学校施設、体育館・プール、公民館等、老朽化した施設が多く、今後予想される人口減少等を踏まえ、適正な規模や配置を検討していく必要がある。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年度に策定した公共施設等総合管理計画において、市の保有する施設の総延床面積を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％削減することを目標に掲げており、今後は計画的に施設の更新、</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長寿命化を検討し、適切な施設配置の実現に向け推進を行う。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33445761</v>
      </c>
      <c r="BO4" s="371"/>
      <c r="BP4" s="371"/>
      <c r="BQ4" s="371"/>
      <c r="BR4" s="371"/>
      <c r="BS4" s="371"/>
      <c r="BT4" s="371"/>
      <c r="BU4" s="372"/>
      <c r="BV4" s="370">
        <v>36885841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7.9</v>
      </c>
      <c r="CU4" s="377"/>
      <c r="CV4" s="377"/>
      <c r="CW4" s="377"/>
      <c r="CX4" s="377"/>
      <c r="CY4" s="377"/>
      <c r="CZ4" s="377"/>
      <c r="DA4" s="378"/>
      <c r="DB4" s="376">
        <v>6.7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31991507</v>
      </c>
      <c r="BO5" s="439"/>
      <c r="BP5" s="439"/>
      <c r="BQ5" s="439"/>
      <c r="BR5" s="439"/>
      <c r="BS5" s="439"/>
      <c r="BT5" s="439"/>
      <c r="BU5" s="440"/>
      <c r="BV5" s="438">
        <v>35274231</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87.9</v>
      </c>
      <c r="CU5" s="405"/>
      <c r="CV5" s="405"/>
      <c r="CW5" s="405"/>
      <c r="CX5" s="405"/>
      <c r="CY5" s="405"/>
      <c r="CZ5" s="405"/>
      <c r="DA5" s="406"/>
      <c r="DB5" s="404">
        <v>82.5</v>
      </c>
      <c r="DC5" s="405"/>
      <c r="DD5" s="405"/>
      <c r="DE5" s="405"/>
      <c r="DF5" s="405"/>
      <c r="DG5" s="405"/>
      <c r="DH5" s="405"/>
      <c r="DI5" s="406"/>
    </row>
    <row r="6" spans="1:119" ht="18.75" customHeight="1" x14ac:dyDescent="0.2">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1454254</v>
      </c>
      <c r="BO6" s="439"/>
      <c r="BP6" s="439"/>
      <c r="BQ6" s="439"/>
      <c r="BR6" s="439"/>
      <c r="BS6" s="439"/>
      <c r="BT6" s="439"/>
      <c r="BU6" s="440"/>
      <c r="BV6" s="438">
        <v>1611610</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88.8</v>
      </c>
      <c r="CU6" s="445"/>
      <c r="CV6" s="445"/>
      <c r="CW6" s="445"/>
      <c r="CX6" s="445"/>
      <c r="CY6" s="445"/>
      <c r="CZ6" s="445"/>
      <c r="DA6" s="446"/>
      <c r="DB6" s="444">
        <v>85.6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96</v>
      </c>
      <c r="AV7" s="434"/>
      <c r="AW7" s="434"/>
      <c r="AX7" s="434"/>
      <c r="AY7" s="435" t="s">
        <v>107</v>
      </c>
      <c r="AZ7" s="436"/>
      <c r="BA7" s="436"/>
      <c r="BB7" s="436"/>
      <c r="BC7" s="436"/>
      <c r="BD7" s="436"/>
      <c r="BE7" s="436"/>
      <c r="BF7" s="436"/>
      <c r="BG7" s="436"/>
      <c r="BH7" s="436"/>
      <c r="BI7" s="436"/>
      <c r="BJ7" s="436"/>
      <c r="BK7" s="436"/>
      <c r="BL7" s="436"/>
      <c r="BM7" s="437"/>
      <c r="BN7" s="438">
        <v>172786</v>
      </c>
      <c r="BO7" s="439"/>
      <c r="BP7" s="439"/>
      <c r="BQ7" s="439"/>
      <c r="BR7" s="439"/>
      <c r="BS7" s="439"/>
      <c r="BT7" s="439"/>
      <c r="BU7" s="440"/>
      <c r="BV7" s="438">
        <v>493445</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16221783</v>
      </c>
      <c r="CU7" s="439"/>
      <c r="CV7" s="439"/>
      <c r="CW7" s="439"/>
      <c r="CX7" s="439"/>
      <c r="CY7" s="439"/>
      <c r="CZ7" s="439"/>
      <c r="DA7" s="440"/>
      <c r="DB7" s="438">
        <v>16666459</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1281468</v>
      </c>
      <c r="BO8" s="439"/>
      <c r="BP8" s="439"/>
      <c r="BQ8" s="439"/>
      <c r="BR8" s="439"/>
      <c r="BS8" s="439"/>
      <c r="BT8" s="439"/>
      <c r="BU8" s="440"/>
      <c r="BV8" s="438">
        <v>1118165</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41096</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96</v>
      </c>
      <c r="AV9" s="434"/>
      <c r="AW9" s="434"/>
      <c r="AX9" s="434"/>
      <c r="AY9" s="435" t="s">
        <v>117</v>
      </c>
      <c r="AZ9" s="436"/>
      <c r="BA9" s="436"/>
      <c r="BB9" s="436"/>
      <c r="BC9" s="436"/>
      <c r="BD9" s="436"/>
      <c r="BE9" s="436"/>
      <c r="BF9" s="436"/>
      <c r="BG9" s="436"/>
      <c r="BH9" s="436"/>
      <c r="BI9" s="436"/>
      <c r="BJ9" s="436"/>
      <c r="BK9" s="436"/>
      <c r="BL9" s="436"/>
      <c r="BM9" s="437"/>
      <c r="BN9" s="438">
        <v>163303</v>
      </c>
      <c r="BO9" s="439"/>
      <c r="BP9" s="439"/>
      <c r="BQ9" s="439"/>
      <c r="BR9" s="439"/>
      <c r="BS9" s="439"/>
      <c r="BT9" s="439"/>
      <c r="BU9" s="440"/>
      <c r="BV9" s="438">
        <v>-366644</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17.100000000000001</v>
      </c>
      <c r="CU9" s="405"/>
      <c r="CV9" s="405"/>
      <c r="CW9" s="405"/>
      <c r="CX9" s="405"/>
      <c r="CY9" s="405"/>
      <c r="CZ9" s="405"/>
      <c r="DA9" s="406"/>
      <c r="DB9" s="404">
        <v>18.100000000000001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1"/>
      <c r="N10" s="431"/>
      <c r="O10" s="431"/>
      <c r="P10" s="431"/>
      <c r="Q10" s="432"/>
      <c r="R10" s="458">
        <v>44115</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437</v>
      </c>
      <c r="BO10" s="439"/>
      <c r="BP10" s="439"/>
      <c r="BQ10" s="439"/>
      <c r="BR10" s="439"/>
      <c r="BS10" s="439"/>
      <c r="BT10" s="439"/>
      <c r="BU10" s="440"/>
      <c r="BV10" s="438">
        <v>619</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127</v>
      </c>
      <c r="AV11" s="434"/>
      <c r="AW11" s="434"/>
      <c r="AX11" s="434"/>
      <c r="AY11" s="435" t="s">
        <v>128</v>
      </c>
      <c r="AZ11" s="436"/>
      <c r="BA11" s="436"/>
      <c r="BB11" s="436"/>
      <c r="BC11" s="436"/>
      <c r="BD11" s="436"/>
      <c r="BE11" s="436"/>
      <c r="BF11" s="436"/>
      <c r="BG11" s="436"/>
      <c r="BH11" s="436"/>
      <c r="BI11" s="436"/>
      <c r="BJ11" s="436"/>
      <c r="BK11" s="436"/>
      <c r="BL11" s="436"/>
      <c r="BM11" s="437"/>
      <c r="BN11" s="438">
        <v>567530</v>
      </c>
      <c r="BO11" s="439"/>
      <c r="BP11" s="439"/>
      <c r="BQ11" s="439"/>
      <c r="BR11" s="439"/>
      <c r="BS11" s="439"/>
      <c r="BT11" s="439"/>
      <c r="BU11" s="440"/>
      <c r="BV11" s="438">
        <v>959275</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41829</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137</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41118</v>
      </c>
      <c r="S13" s="492"/>
      <c r="T13" s="492"/>
      <c r="U13" s="492"/>
      <c r="V13" s="493"/>
      <c r="W13" s="417" t="s">
        <v>142</v>
      </c>
      <c r="X13" s="418"/>
      <c r="Y13" s="418"/>
      <c r="Z13" s="418"/>
      <c r="AA13" s="418"/>
      <c r="AB13" s="408"/>
      <c r="AC13" s="458">
        <v>4761</v>
      </c>
      <c r="AD13" s="459"/>
      <c r="AE13" s="459"/>
      <c r="AF13" s="459"/>
      <c r="AG13" s="501"/>
      <c r="AH13" s="458">
        <v>5642</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731270</v>
      </c>
      <c r="BO13" s="439"/>
      <c r="BP13" s="439"/>
      <c r="BQ13" s="439"/>
      <c r="BR13" s="439"/>
      <c r="BS13" s="439"/>
      <c r="BT13" s="439"/>
      <c r="BU13" s="440"/>
      <c r="BV13" s="438">
        <v>593250</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4.2</v>
      </c>
      <c r="CU13" s="405"/>
      <c r="CV13" s="405"/>
      <c r="CW13" s="405"/>
      <c r="CX13" s="405"/>
      <c r="CY13" s="405"/>
      <c r="CZ13" s="405"/>
      <c r="DA13" s="406"/>
      <c r="DB13" s="404">
        <v>3.8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42227</v>
      </c>
      <c r="S14" s="492"/>
      <c r="T14" s="492"/>
      <c r="U14" s="492"/>
      <c r="V14" s="493"/>
      <c r="W14" s="397"/>
      <c r="X14" s="398"/>
      <c r="Y14" s="398"/>
      <c r="Z14" s="398"/>
      <c r="AA14" s="398"/>
      <c r="AB14" s="387"/>
      <c r="AC14" s="494">
        <v>22.7</v>
      </c>
      <c r="AD14" s="495"/>
      <c r="AE14" s="495"/>
      <c r="AF14" s="495"/>
      <c r="AG14" s="496"/>
      <c r="AH14" s="494">
        <v>25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141</v>
      </c>
      <c r="N15" s="499"/>
      <c r="O15" s="499"/>
      <c r="P15" s="499"/>
      <c r="Q15" s="500"/>
      <c r="R15" s="491">
        <v>41653</v>
      </c>
      <c r="S15" s="492"/>
      <c r="T15" s="492"/>
      <c r="U15" s="492"/>
      <c r="V15" s="493"/>
      <c r="W15" s="417" t="s">
        <v>149</v>
      </c>
      <c r="X15" s="418"/>
      <c r="Y15" s="418"/>
      <c r="Z15" s="418"/>
      <c r="AA15" s="418"/>
      <c r="AB15" s="408"/>
      <c r="AC15" s="458">
        <v>4116</v>
      </c>
      <c r="AD15" s="459"/>
      <c r="AE15" s="459"/>
      <c r="AF15" s="459"/>
      <c r="AG15" s="501"/>
      <c r="AH15" s="458">
        <v>4484</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4215054</v>
      </c>
      <c r="BO15" s="371"/>
      <c r="BP15" s="371"/>
      <c r="BQ15" s="371"/>
      <c r="BR15" s="371"/>
      <c r="BS15" s="371"/>
      <c r="BT15" s="371"/>
      <c r="BU15" s="372"/>
      <c r="BV15" s="370">
        <v>4057714</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19.600000000000001</v>
      </c>
      <c r="AD16" s="495"/>
      <c r="AE16" s="495"/>
      <c r="AF16" s="495"/>
      <c r="AG16" s="496"/>
      <c r="AH16" s="494">
        <v>19.8</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15042270</v>
      </c>
      <c r="BO16" s="439"/>
      <c r="BP16" s="439"/>
      <c r="BQ16" s="439"/>
      <c r="BR16" s="439"/>
      <c r="BS16" s="439"/>
      <c r="BT16" s="439"/>
      <c r="BU16" s="440"/>
      <c r="BV16" s="438">
        <v>15059404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12119</v>
      </c>
      <c r="AD17" s="459"/>
      <c r="AE17" s="459"/>
      <c r="AF17" s="459"/>
      <c r="AG17" s="501"/>
      <c r="AH17" s="458">
        <v>12481</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5262826</v>
      </c>
      <c r="BO17" s="439"/>
      <c r="BP17" s="439"/>
      <c r="BQ17" s="439"/>
      <c r="BR17" s="439"/>
      <c r="BS17" s="439"/>
      <c r="BT17" s="439"/>
      <c r="BU17" s="440"/>
      <c r="BV17" s="438">
        <v>5047583</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159</v>
      </c>
      <c r="C18" s="450"/>
      <c r="D18" s="450"/>
      <c r="E18" s="522"/>
      <c r="F18" s="522"/>
      <c r="G18" s="522"/>
      <c r="H18" s="522"/>
      <c r="I18" s="522"/>
      <c r="J18" s="522"/>
      <c r="K18" s="522"/>
      <c r="L18" s="523">
        <v>214.31</v>
      </c>
      <c r="M18" s="523"/>
      <c r="N18" s="523"/>
      <c r="O18" s="523"/>
      <c r="P18" s="523"/>
      <c r="Q18" s="523"/>
      <c r="R18" s="524"/>
      <c r="S18" s="524"/>
      <c r="T18" s="524"/>
      <c r="U18" s="524"/>
      <c r="V18" s="525"/>
      <c r="W18" s="419"/>
      <c r="X18" s="420"/>
      <c r="Y18" s="420"/>
      <c r="Z18" s="420"/>
      <c r="AA18" s="420"/>
      <c r="AB18" s="411"/>
      <c r="AC18" s="526">
        <v>57.7</v>
      </c>
      <c r="AD18" s="527"/>
      <c r="AE18" s="527"/>
      <c r="AF18" s="527"/>
      <c r="AG18" s="528"/>
      <c r="AH18" s="526">
        <v>55.2</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14445645</v>
      </c>
      <c r="BO18" s="439"/>
      <c r="BP18" s="439"/>
      <c r="BQ18" s="439"/>
      <c r="BR18" s="439"/>
      <c r="BS18" s="439"/>
      <c r="BT18" s="439"/>
      <c r="BU18" s="440"/>
      <c r="BV18" s="438">
        <v>14025266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161</v>
      </c>
      <c r="C19" s="450"/>
      <c r="D19" s="450"/>
      <c r="E19" s="522"/>
      <c r="F19" s="522"/>
      <c r="G19" s="522"/>
      <c r="H19" s="522"/>
      <c r="I19" s="522"/>
      <c r="J19" s="522"/>
      <c r="K19" s="522"/>
      <c r="L19" s="530">
        <v>192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20074148</v>
      </c>
      <c r="BO19" s="439"/>
      <c r="BP19" s="439"/>
      <c r="BQ19" s="439"/>
      <c r="BR19" s="439"/>
      <c r="BS19" s="439"/>
      <c r="BT19" s="439"/>
      <c r="BU19" s="440"/>
      <c r="BV19" s="438">
        <v>21633617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163</v>
      </c>
      <c r="C20" s="450"/>
      <c r="D20" s="450"/>
      <c r="E20" s="522"/>
      <c r="F20" s="522"/>
      <c r="G20" s="522"/>
      <c r="H20" s="522"/>
      <c r="I20" s="522"/>
      <c r="J20" s="522"/>
      <c r="K20" s="522"/>
      <c r="L20" s="530">
        <v>15141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22593294</v>
      </c>
      <c r="BO22" s="371"/>
      <c r="BP22" s="371"/>
      <c r="BQ22" s="371"/>
      <c r="BR22" s="371"/>
      <c r="BS22" s="371"/>
      <c r="BT22" s="371"/>
      <c r="BU22" s="372"/>
      <c r="BV22" s="370">
        <v>23666484</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8427955</v>
      </c>
      <c r="BO23" s="439"/>
      <c r="BP23" s="439"/>
      <c r="BQ23" s="439"/>
      <c r="BR23" s="439"/>
      <c r="BS23" s="439"/>
      <c r="BT23" s="439"/>
      <c r="BU23" s="440"/>
      <c r="BV23" s="438">
        <v>8919625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173</v>
      </c>
      <c r="F24" s="431"/>
      <c r="G24" s="431"/>
      <c r="H24" s="431"/>
      <c r="I24" s="431"/>
      <c r="J24" s="431"/>
      <c r="K24" s="432"/>
      <c r="L24" s="458">
        <v>1</v>
      </c>
      <c r="M24" s="459"/>
      <c r="N24" s="459"/>
      <c r="O24" s="459"/>
      <c r="P24" s="501"/>
      <c r="Q24" s="458">
        <v>8750</v>
      </c>
      <c r="R24" s="459"/>
      <c r="S24" s="459"/>
      <c r="T24" s="459"/>
      <c r="U24" s="459"/>
      <c r="V24" s="501"/>
      <c r="W24" s="566"/>
      <c r="X24" s="554"/>
      <c r="Y24" s="555"/>
      <c r="Z24" s="457" t="s">
        <v>174</v>
      </c>
      <c r="AA24" s="431"/>
      <c r="AB24" s="431"/>
      <c r="AC24" s="431"/>
      <c r="AD24" s="431"/>
      <c r="AE24" s="431"/>
      <c r="AF24" s="431"/>
      <c r="AG24" s="432"/>
      <c r="AH24" s="458">
        <v>351</v>
      </c>
      <c r="AI24" s="459"/>
      <c r="AJ24" s="459"/>
      <c r="AK24" s="459"/>
      <c r="AL24" s="501"/>
      <c r="AM24" s="458">
        <v>1101438</v>
      </c>
      <c r="AN24" s="459"/>
      <c r="AO24" s="459"/>
      <c r="AP24" s="459"/>
      <c r="AQ24" s="459"/>
      <c r="AR24" s="501"/>
      <c r="AS24" s="458">
        <v>3138</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18631602</v>
      </c>
      <c r="BO24" s="439"/>
      <c r="BP24" s="439"/>
      <c r="BQ24" s="439"/>
      <c r="BR24" s="439"/>
      <c r="BS24" s="439"/>
      <c r="BT24" s="439"/>
      <c r="BU24" s="440"/>
      <c r="BV24" s="438">
        <v>19207072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176</v>
      </c>
      <c r="F25" s="431"/>
      <c r="G25" s="431"/>
      <c r="H25" s="431"/>
      <c r="I25" s="431"/>
      <c r="J25" s="431"/>
      <c r="K25" s="432"/>
      <c r="L25" s="458">
        <v>1</v>
      </c>
      <c r="M25" s="459"/>
      <c r="N25" s="459"/>
      <c r="O25" s="459"/>
      <c r="P25" s="501"/>
      <c r="Q25" s="458">
        <v>7090</v>
      </c>
      <c r="R25" s="459"/>
      <c r="S25" s="459"/>
      <c r="T25" s="459"/>
      <c r="U25" s="459"/>
      <c r="V25" s="501"/>
      <c r="W25" s="566"/>
      <c r="X25" s="554"/>
      <c r="Y25" s="555"/>
      <c r="Z25" s="457" t="s">
        <v>177</v>
      </c>
      <c r="AA25" s="431"/>
      <c r="AB25" s="431"/>
      <c r="AC25" s="431"/>
      <c r="AD25" s="431"/>
      <c r="AE25" s="431"/>
      <c r="AF25" s="431"/>
      <c r="AG25" s="432"/>
      <c r="AH25" s="458" t="s">
        <v>130</v>
      </c>
      <c r="AI25" s="459"/>
      <c r="AJ25" s="459"/>
      <c r="AK25" s="459"/>
      <c r="AL25" s="501"/>
      <c r="AM25" s="458" t="s">
        <v>140</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773763</v>
      </c>
      <c r="BO25" s="371"/>
      <c r="BP25" s="371"/>
      <c r="BQ25" s="371"/>
      <c r="BR25" s="371"/>
      <c r="BS25" s="371"/>
      <c r="BT25" s="371"/>
      <c r="BU25" s="372"/>
      <c r="BV25" s="370">
        <v>1035443</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180</v>
      </c>
      <c r="F26" s="431"/>
      <c r="G26" s="431"/>
      <c r="H26" s="431"/>
      <c r="I26" s="431"/>
      <c r="J26" s="431"/>
      <c r="K26" s="432"/>
      <c r="L26" s="458">
        <v>1</v>
      </c>
      <c r="M26" s="459"/>
      <c r="N26" s="459"/>
      <c r="O26" s="459"/>
      <c r="P26" s="501"/>
      <c r="Q26" s="458">
        <v>6300</v>
      </c>
      <c r="R26" s="459"/>
      <c r="S26" s="459"/>
      <c r="T26" s="459"/>
      <c r="U26" s="459"/>
      <c r="V26" s="501"/>
      <c r="W26" s="566"/>
      <c r="X26" s="554"/>
      <c r="Y26" s="555"/>
      <c r="Z26" s="457" t="s">
        <v>181</v>
      </c>
      <c r="AA26" s="578"/>
      <c r="AB26" s="578"/>
      <c r="AC26" s="578"/>
      <c r="AD26" s="578"/>
      <c r="AE26" s="578"/>
      <c r="AF26" s="578"/>
      <c r="AG26" s="579"/>
      <c r="AH26" s="458" t="s">
        <v>182</v>
      </c>
      <c r="AI26" s="459"/>
      <c r="AJ26" s="459"/>
      <c r="AK26" s="459"/>
      <c r="AL26" s="501"/>
      <c r="AM26" s="458" t="s">
        <v>140</v>
      </c>
      <c r="AN26" s="459"/>
      <c r="AO26" s="459"/>
      <c r="AP26" s="459"/>
      <c r="AQ26" s="459"/>
      <c r="AR26" s="501"/>
      <c r="AS26" s="458" t="s">
        <v>140</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140</v>
      </c>
      <c r="BO26" s="439"/>
      <c r="BP26" s="439"/>
      <c r="BQ26" s="439"/>
      <c r="BR26" s="439"/>
      <c r="BS26" s="439"/>
      <c r="BT26" s="439"/>
      <c r="BU26" s="440"/>
      <c r="BV26" s="438" t="s">
        <v>184</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185</v>
      </c>
      <c r="F27" s="431"/>
      <c r="G27" s="431"/>
      <c r="H27" s="431"/>
      <c r="I27" s="431"/>
      <c r="J27" s="431"/>
      <c r="K27" s="432"/>
      <c r="L27" s="458">
        <v>1</v>
      </c>
      <c r="M27" s="459"/>
      <c r="N27" s="459"/>
      <c r="O27" s="459"/>
      <c r="P27" s="501"/>
      <c r="Q27" s="458">
        <v>4380</v>
      </c>
      <c r="R27" s="459"/>
      <c r="S27" s="459"/>
      <c r="T27" s="459"/>
      <c r="U27" s="459"/>
      <c r="V27" s="501"/>
      <c r="W27" s="566"/>
      <c r="X27" s="554"/>
      <c r="Y27" s="555"/>
      <c r="Z27" s="457" t="s">
        <v>186</v>
      </c>
      <c r="AA27" s="431"/>
      <c r="AB27" s="431"/>
      <c r="AC27" s="431"/>
      <c r="AD27" s="431"/>
      <c r="AE27" s="431"/>
      <c r="AF27" s="431"/>
      <c r="AG27" s="432"/>
      <c r="AH27" s="458">
        <v>8</v>
      </c>
      <c r="AI27" s="459"/>
      <c r="AJ27" s="459"/>
      <c r="AK27" s="459"/>
      <c r="AL27" s="501"/>
      <c r="AM27" s="458">
        <v>33448</v>
      </c>
      <c r="AN27" s="459"/>
      <c r="AO27" s="459"/>
      <c r="AP27" s="459"/>
      <c r="AQ27" s="459"/>
      <c r="AR27" s="501"/>
      <c r="AS27" s="458">
        <v>4181</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v>466796</v>
      </c>
      <c r="BO27" s="548"/>
      <c r="BP27" s="548"/>
      <c r="BQ27" s="548"/>
      <c r="BR27" s="548"/>
      <c r="BS27" s="548"/>
      <c r="BT27" s="548"/>
      <c r="BU27" s="549"/>
      <c r="BV27" s="547">
        <v>466732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188</v>
      </c>
      <c r="F28" s="431"/>
      <c r="G28" s="431"/>
      <c r="H28" s="431"/>
      <c r="I28" s="431"/>
      <c r="J28" s="431"/>
      <c r="K28" s="432"/>
      <c r="L28" s="458">
        <v>1</v>
      </c>
      <c r="M28" s="459"/>
      <c r="N28" s="459"/>
      <c r="O28" s="459"/>
      <c r="P28" s="501"/>
      <c r="Q28" s="458">
        <v>3680</v>
      </c>
      <c r="R28" s="459"/>
      <c r="S28" s="459"/>
      <c r="T28" s="459"/>
      <c r="U28" s="459"/>
      <c r="V28" s="501"/>
      <c r="W28" s="566"/>
      <c r="X28" s="554"/>
      <c r="Y28" s="555"/>
      <c r="Z28" s="457" t="s">
        <v>189</v>
      </c>
      <c r="AA28" s="431"/>
      <c r="AB28" s="431"/>
      <c r="AC28" s="431"/>
      <c r="AD28" s="431"/>
      <c r="AE28" s="431"/>
      <c r="AF28" s="431"/>
      <c r="AG28" s="432"/>
      <c r="AH28" s="458" t="s">
        <v>140</v>
      </c>
      <c r="AI28" s="459"/>
      <c r="AJ28" s="459"/>
      <c r="AK28" s="459"/>
      <c r="AL28" s="501"/>
      <c r="AM28" s="458" t="s">
        <v>140</v>
      </c>
      <c r="AN28" s="459"/>
      <c r="AO28" s="459"/>
      <c r="AP28" s="459"/>
      <c r="AQ28" s="459"/>
      <c r="AR28" s="501"/>
      <c r="AS28" s="458" t="s">
        <v>130</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1992245</v>
      </c>
      <c r="BO28" s="371"/>
      <c r="BP28" s="371"/>
      <c r="BQ28" s="371"/>
      <c r="BR28" s="371"/>
      <c r="BS28" s="371"/>
      <c r="BT28" s="371"/>
      <c r="BU28" s="372"/>
      <c r="BV28" s="370">
        <v>1991808</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191</v>
      </c>
      <c r="F29" s="431"/>
      <c r="G29" s="431"/>
      <c r="H29" s="431"/>
      <c r="I29" s="431"/>
      <c r="J29" s="431"/>
      <c r="K29" s="432"/>
      <c r="L29" s="458">
        <v>17</v>
      </c>
      <c r="M29" s="459"/>
      <c r="N29" s="459"/>
      <c r="O29" s="459"/>
      <c r="P29" s="501"/>
      <c r="Q29" s="458">
        <v>3500</v>
      </c>
      <c r="R29" s="459"/>
      <c r="S29" s="459"/>
      <c r="T29" s="459"/>
      <c r="U29" s="459"/>
      <c r="V29" s="501"/>
      <c r="W29" s="567"/>
      <c r="X29" s="568"/>
      <c r="Y29" s="569"/>
      <c r="Z29" s="457" t="s">
        <v>192</v>
      </c>
      <c r="AA29" s="431"/>
      <c r="AB29" s="431"/>
      <c r="AC29" s="431"/>
      <c r="AD29" s="431"/>
      <c r="AE29" s="431"/>
      <c r="AF29" s="431"/>
      <c r="AG29" s="432"/>
      <c r="AH29" s="458">
        <v>359</v>
      </c>
      <c r="AI29" s="459"/>
      <c r="AJ29" s="459"/>
      <c r="AK29" s="459"/>
      <c r="AL29" s="501"/>
      <c r="AM29" s="458">
        <v>1134886</v>
      </c>
      <c r="AN29" s="459"/>
      <c r="AO29" s="459"/>
      <c r="AP29" s="459"/>
      <c r="AQ29" s="459"/>
      <c r="AR29" s="501"/>
      <c r="AS29" s="458">
        <v>3161</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11558465</v>
      </c>
      <c r="BO29" s="439"/>
      <c r="BP29" s="439"/>
      <c r="BQ29" s="439"/>
      <c r="BR29" s="439"/>
      <c r="BS29" s="439"/>
      <c r="BT29" s="439"/>
      <c r="BU29" s="440"/>
      <c r="BV29" s="438">
        <v>12051364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98.1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8520337</v>
      </c>
      <c r="BO30" s="548"/>
      <c r="BP30" s="548"/>
      <c r="BQ30" s="548"/>
      <c r="BR30" s="548"/>
      <c r="BS30" s="548"/>
      <c r="BT30" s="548"/>
      <c r="BU30" s="549"/>
      <c r="BV30" s="547">
        <v>8307388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201</v>
      </c>
      <c r="D33" s="425"/>
      <c r="E33" s="396" t="s">
        <v>202</v>
      </c>
      <c r="F33" s="396"/>
      <c r="G33" s="396"/>
      <c r="H33" s="396"/>
      <c r="I33" s="396"/>
      <c r="J33" s="396"/>
      <c r="K33" s="396"/>
      <c r="L33" s="396"/>
      <c r="M33" s="396"/>
      <c r="N33" s="396"/>
      <c r="O33" s="396"/>
      <c r="P33" s="396"/>
      <c r="Q33" s="396"/>
      <c r="R33" s="396"/>
      <c r="S33" s="396"/>
      <c r="T33" s="206"/>
      <c r="U33" s="425" t="s">
        <v>203</v>
      </c>
      <c r="V33" s="425"/>
      <c r="W33" s="396" t="s">
        <v>202</v>
      </c>
      <c r="X33" s="396"/>
      <c r="Y33" s="396"/>
      <c r="Z33" s="396"/>
      <c r="AA33" s="396"/>
      <c r="AB33" s="396"/>
      <c r="AC33" s="396"/>
      <c r="AD33" s="396"/>
      <c r="AE33" s="396"/>
      <c r="AF33" s="396"/>
      <c r="AG33" s="396"/>
      <c r="AH33" s="396"/>
      <c r="AI33" s="396"/>
      <c r="AJ33" s="396"/>
      <c r="AK33" s="396"/>
      <c r="AL33" s="206"/>
      <c r="AM33" s="425" t="s">
        <v>203</v>
      </c>
      <c r="AN33" s="425"/>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207</v>
      </c>
      <c r="CP33" s="425"/>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国民宿舎事業特別会計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雲仙・南島原保健組合（一般会計）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温泉浴場事業特別会計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雲仙・南島原保健組合（介護老人保健施設事業特別会計）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企業誘致用地整備事業特別会計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雲仙・南島原保健組合（病院事業会計）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県央地域広域市町村圏組合（一般会計）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長崎県病院企業団（病院事業会計）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県央県南広域環境組合（一般会計）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長崎県後期高齢者医療広域連合（一般会計）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長崎県後期高齢者医療広域連合（後期高齢者医療事業特別会計）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島原地域広域市町村圏組合（一般会計）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島原地域広域市町村圏組合（介護保険事業特別会計）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mahsaqcLDYdf0uIkmx9vxcIIgOpmd8SLkjWYbx2aZKZBZ46R6sPGEXOt4QOYW904RIZFL+Jax2iRru2HVyyVg==" saltValue="ZMBLLwyMRQVDvBmLyGDx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4103976</v>
      </c>
      <c r="S5" s="613"/>
      <c r="T5" s="613"/>
      <c r="U5" s="613"/>
      <c r="V5" s="613"/>
      <c r="W5" s="613"/>
      <c r="X5" s="613"/>
      <c r="Y5" s="614"/>
      <c r="Z5" s="615">
        <v>12.3</v>
      </c>
      <c r="AA5" s="615"/>
      <c r="AB5" s="615"/>
      <c r="AC5" s="615"/>
      <c r="AD5" s="616">
        <v>4103976</v>
      </c>
      <c r="AE5" s="616"/>
      <c r="AF5" s="616"/>
      <c r="AG5" s="616"/>
      <c r="AH5" s="616"/>
      <c r="AI5" s="616"/>
      <c r="AJ5" s="616"/>
      <c r="AK5" s="616"/>
      <c r="AL5" s="617">
        <v>25.2</v>
      </c>
      <c r="AM5" s="618"/>
      <c r="AN5" s="618"/>
      <c r="AO5" s="619"/>
      <c r="AP5" s="609" t="s">
        <v>233</v>
      </c>
      <c r="AQ5" s="610"/>
      <c r="AR5" s="610"/>
      <c r="AS5" s="610"/>
      <c r="AT5" s="610"/>
      <c r="AU5" s="610"/>
      <c r="AV5" s="610"/>
      <c r="AW5" s="610"/>
      <c r="AX5" s="610"/>
      <c r="AY5" s="610"/>
      <c r="AZ5" s="610"/>
      <c r="BA5" s="610"/>
      <c r="BB5" s="610"/>
      <c r="BC5" s="610"/>
      <c r="BD5" s="610"/>
      <c r="BE5" s="610"/>
      <c r="BF5" s="611"/>
      <c r="BG5" s="623">
        <v>4061939</v>
      </c>
      <c r="BH5" s="624"/>
      <c r="BI5" s="624"/>
      <c r="BJ5" s="624"/>
      <c r="BK5" s="624"/>
      <c r="BL5" s="624"/>
      <c r="BM5" s="624"/>
      <c r="BN5" s="625"/>
      <c r="BO5" s="626">
        <v>99</v>
      </c>
      <c r="BP5" s="626"/>
      <c r="BQ5" s="626"/>
      <c r="BR5" s="626"/>
      <c r="BS5" s="627">
        <v>37251</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246543</v>
      </c>
      <c r="S6" s="624"/>
      <c r="T6" s="624"/>
      <c r="U6" s="624"/>
      <c r="V6" s="624"/>
      <c r="W6" s="624"/>
      <c r="X6" s="624"/>
      <c r="Y6" s="625"/>
      <c r="Z6" s="626">
        <v>0.7</v>
      </c>
      <c r="AA6" s="626"/>
      <c r="AB6" s="626"/>
      <c r="AC6" s="626"/>
      <c r="AD6" s="627">
        <v>246543</v>
      </c>
      <c r="AE6" s="627"/>
      <c r="AF6" s="627"/>
      <c r="AG6" s="627"/>
      <c r="AH6" s="627"/>
      <c r="AI6" s="627"/>
      <c r="AJ6" s="627"/>
      <c r="AK6" s="627"/>
      <c r="AL6" s="628">
        <v>1.5</v>
      </c>
      <c r="AM6" s="629"/>
      <c r="AN6" s="629"/>
      <c r="AO6" s="630"/>
      <c r="AP6" s="620" t="s">
        <v>238</v>
      </c>
      <c r="AQ6" s="621"/>
      <c r="AR6" s="621"/>
      <c r="AS6" s="621"/>
      <c r="AT6" s="621"/>
      <c r="AU6" s="621"/>
      <c r="AV6" s="621"/>
      <c r="AW6" s="621"/>
      <c r="AX6" s="621"/>
      <c r="AY6" s="621"/>
      <c r="AZ6" s="621"/>
      <c r="BA6" s="621"/>
      <c r="BB6" s="621"/>
      <c r="BC6" s="621"/>
      <c r="BD6" s="621"/>
      <c r="BE6" s="621"/>
      <c r="BF6" s="622"/>
      <c r="BG6" s="623">
        <v>4061939</v>
      </c>
      <c r="BH6" s="624"/>
      <c r="BI6" s="624"/>
      <c r="BJ6" s="624"/>
      <c r="BK6" s="624"/>
      <c r="BL6" s="624"/>
      <c r="BM6" s="624"/>
      <c r="BN6" s="625"/>
      <c r="BO6" s="626">
        <v>99</v>
      </c>
      <c r="BP6" s="626"/>
      <c r="BQ6" s="626"/>
      <c r="BR6" s="626"/>
      <c r="BS6" s="627">
        <v>37251</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196792</v>
      </c>
      <c r="CS6" s="624"/>
      <c r="CT6" s="624"/>
      <c r="CU6" s="624"/>
      <c r="CV6" s="624"/>
      <c r="CW6" s="624"/>
      <c r="CX6" s="624"/>
      <c r="CY6" s="625"/>
      <c r="CZ6" s="617">
        <v>0.6</v>
      </c>
      <c r="DA6" s="618"/>
      <c r="DB6" s="618"/>
      <c r="DC6" s="634"/>
      <c r="DD6" s="632">
        <v>2106</v>
      </c>
      <c r="DE6" s="624"/>
      <c r="DF6" s="624"/>
      <c r="DG6" s="624"/>
      <c r="DH6" s="624"/>
      <c r="DI6" s="624"/>
      <c r="DJ6" s="624"/>
      <c r="DK6" s="624"/>
      <c r="DL6" s="624"/>
      <c r="DM6" s="624"/>
      <c r="DN6" s="624"/>
      <c r="DO6" s="624"/>
      <c r="DP6" s="625"/>
      <c r="DQ6" s="632">
        <v>196782</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1016</v>
      </c>
      <c r="S7" s="624"/>
      <c r="T7" s="624"/>
      <c r="U7" s="624"/>
      <c r="V7" s="624"/>
      <c r="W7" s="624"/>
      <c r="X7" s="624"/>
      <c r="Y7" s="625"/>
      <c r="Z7" s="626">
        <v>0</v>
      </c>
      <c r="AA7" s="626"/>
      <c r="AB7" s="626"/>
      <c r="AC7" s="626"/>
      <c r="AD7" s="627">
        <v>1016</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1619681</v>
      </c>
      <c r="BH7" s="624"/>
      <c r="BI7" s="624"/>
      <c r="BJ7" s="624"/>
      <c r="BK7" s="624"/>
      <c r="BL7" s="624"/>
      <c r="BM7" s="624"/>
      <c r="BN7" s="625"/>
      <c r="BO7" s="626">
        <v>39.5</v>
      </c>
      <c r="BP7" s="626"/>
      <c r="BQ7" s="626"/>
      <c r="BR7" s="626"/>
      <c r="BS7" s="627">
        <v>37251</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4165788</v>
      </c>
      <c r="CS7" s="624"/>
      <c r="CT7" s="624"/>
      <c r="CU7" s="624"/>
      <c r="CV7" s="624"/>
      <c r="CW7" s="624"/>
      <c r="CX7" s="624"/>
      <c r="CY7" s="625"/>
      <c r="CZ7" s="626">
        <v>13</v>
      </c>
      <c r="DA7" s="626"/>
      <c r="DB7" s="626"/>
      <c r="DC7" s="626"/>
      <c r="DD7" s="632">
        <v>204309</v>
      </c>
      <c r="DE7" s="624"/>
      <c r="DF7" s="624"/>
      <c r="DG7" s="624"/>
      <c r="DH7" s="624"/>
      <c r="DI7" s="624"/>
      <c r="DJ7" s="624"/>
      <c r="DK7" s="624"/>
      <c r="DL7" s="624"/>
      <c r="DM7" s="624"/>
      <c r="DN7" s="624"/>
      <c r="DO7" s="624"/>
      <c r="DP7" s="625"/>
      <c r="DQ7" s="632">
        <v>2815710</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10955</v>
      </c>
      <c r="S8" s="624"/>
      <c r="T8" s="624"/>
      <c r="U8" s="624"/>
      <c r="V8" s="624"/>
      <c r="W8" s="624"/>
      <c r="X8" s="624"/>
      <c r="Y8" s="625"/>
      <c r="Z8" s="626">
        <v>0</v>
      </c>
      <c r="AA8" s="626"/>
      <c r="AB8" s="626"/>
      <c r="AC8" s="626"/>
      <c r="AD8" s="627">
        <v>10955</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68064</v>
      </c>
      <c r="BH8" s="624"/>
      <c r="BI8" s="624"/>
      <c r="BJ8" s="624"/>
      <c r="BK8" s="624"/>
      <c r="BL8" s="624"/>
      <c r="BM8" s="624"/>
      <c r="BN8" s="625"/>
      <c r="BO8" s="626">
        <v>1.7</v>
      </c>
      <c r="BP8" s="626"/>
      <c r="BQ8" s="626"/>
      <c r="BR8" s="626"/>
      <c r="BS8" s="627" t="s">
        <v>245</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10694096</v>
      </c>
      <c r="CS8" s="624"/>
      <c r="CT8" s="624"/>
      <c r="CU8" s="624"/>
      <c r="CV8" s="624"/>
      <c r="CW8" s="624"/>
      <c r="CX8" s="624"/>
      <c r="CY8" s="625"/>
      <c r="CZ8" s="626">
        <v>33.4</v>
      </c>
      <c r="DA8" s="626"/>
      <c r="DB8" s="626"/>
      <c r="DC8" s="626"/>
      <c r="DD8" s="632">
        <v>8881</v>
      </c>
      <c r="DE8" s="624"/>
      <c r="DF8" s="624"/>
      <c r="DG8" s="624"/>
      <c r="DH8" s="624"/>
      <c r="DI8" s="624"/>
      <c r="DJ8" s="624"/>
      <c r="DK8" s="624"/>
      <c r="DL8" s="624"/>
      <c r="DM8" s="624"/>
      <c r="DN8" s="624"/>
      <c r="DO8" s="624"/>
      <c r="DP8" s="625"/>
      <c r="DQ8" s="632">
        <v>4504148</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10603</v>
      </c>
      <c r="S9" s="624"/>
      <c r="T9" s="624"/>
      <c r="U9" s="624"/>
      <c r="V9" s="624"/>
      <c r="W9" s="624"/>
      <c r="X9" s="624"/>
      <c r="Y9" s="625"/>
      <c r="Z9" s="626">
        <v>0</v>
      </c>
      <c r="AA9" s="626"/>
      <c r="AB9" s="626"/>
      <c r="AC9" s="626"/>
      <c r="AD9" s="627">
        <v>10603</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1342754</v>
      </c>
      <c r="BH9" s="624"/>
      <c r="BI9" s="624"/>
      <c r="BJ9" s="624"/>
      <c r="BK9" s="624"/>
      <c r="BL9" s="624"/>
      <c r="BM9" s="624"/>
      <c r="BN9" s="625"/>
      <c r="BO9" s="626">
        <v>32.700000000000003</v>
      </c>
      <c r="BP9" s="626"/>
      <c r="BQ9" s="626"/>
      <c r="BR9" s="626"/>
      <c r="BS9" s="627" t="s">
        <v>130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2519279</v>
      </c>
      <c r="CS9" s="624"/>
      <c r="CT9" s="624"/>
      <c r="CU9" s="624"/>
      <c r="CV9" s="624"/>
      <c r="CW9" s="624"/>
      <c r="CX9" s="624"/>
      <c r="CY9" s="625"/>
      <c r="CZ9" s="626">
        <v>7.9</v>
      </c>
      <c r="DA9" s="626"/>
      <c r="DB9" s="626"/>
      <c r="DC9" s="626"/>
      <c r="DD9" s="632">
        <v>115770</v>
      </c>
      <c r="DE9" s="624"/>
      <c r="DF9" s="624"/>
      <c r="DG9" s="624"/>
      <c r="DH9" s="624"/>
      <c r="DI9" s="624"/>
      <c r="DJ9" s="624"/>
      <c r="DK9" s="624"/>
      <c r="DL9" s="624"/>
      <c r="DM9" s="624"/>
      <c r="DN9" s="624"/>
      <c r="DO9" s="624"/>
      <c r="DP9" s="625"/>
      <c r="DQ9" s="632">
        <v>1874443</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245</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78485</v>
      </c>
      <c r="BH10" s="624"/>
      <c r="BI10" s="624"/>
      <c r="BJ10" s="624"/>
      <c r="BK10" s="624"/>
      <c r="BL10" s="624"/>
      <c r="BM10" s="624"/>
      <c r="BN10" s="625"/>
      <c r="BO10" s="626">
        <v>1.9</v>
      </c>
      <c r="BP10" s="626"/>
      <c r="BQ10" s="626"/>
      <c r="BR10" s="626"/>
      <c r="BS10" s="627" t="s">
        <v>245</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5235</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5235</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1006783</v>
      </c>
      <c r="S11" s="624"/>
      <c r="T11" s="624"/>
      <c r="U11" s="624"/>
      <c r="V11" s="624"/>
      <c r="W11" s="624"/>
      <c r="X11" s="624"/>
      <c r="Y11" s="625"/>
      <c r="Z11" s="628">
        <v>3</v>
      </c>
      <c r="AA11" s="629"/>
      <c r="AB11" s="629"/>
      <c r="AC11" s="635"/>
      <c r="AD11" s="632">
        <v>1006783</v>
      </c>
      <c r="AE11" s="624"/>
      <c r="AF11" s="624"/>
      <c r="AG11" s="624"/>
      <c r="AH11" s="624"/>
      <c r="AI11" s="624"/>
      <c r="AJ11" s="624"/>
      <c r="AK11" s="625"/>
      <c r="AL11" s="628">
        <v>6.2</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130378</v>
      </c>
      <c r="BH11" s="624"/>
      <c r="BI11" s="624"/>
      <c r="BJ11" s="624"/>
      <c r="BK11" s="624"/>
      <c r="BL11" s="624"/>
      <c r="BM11" s="624"/>
      <c r="BN11" s="625"/>
      <c r="BO11" s="626">
        <v>3.2</v>
      </c>
      <c r="BP11" s="626"/>
      <c r="BQ11" s="626"/>
      <c r="BR11" s="626"/>
      <c r="BS11" s="627">
        <v>37251</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2825576</v>
      </c>
      <c r="CS11" s="624"/>
      <c r="CT11" s="624"/>
      <c r="CU11" s="624"/>
      <c r="CV11" s="624"/>
      <c r="CW11" s="624"/>
      <c r="CX11" s="624"/>
      <c r="CY11" s="625"/>
      <c r="CZ11" s="626">
        <v>8.8000000000000007</v>
      </c>
      <c r="DA11" s="626"/>
      <c r="DB11" s="626"/>
      <c r="DC11" s="626"/>
      <c r="DD11" s="632">
        <v>1678642</v>
      </c>
      <c r="DE11" s="624"/>
      <c r="DF11" s="624"/>
      <c r="DG11" s="624"/>
      <c r="DH11" s="624"/>
      <c r="DI11" s="624"/>
      <c r="DJ11" s="624"/>
      <c r="DK11" s="624"/>
      <c r="DL11" s="624"/>
      <c r="DM11" s="624"/>
      <c r="DN11" s="624"/>
      <c r="DO11" s="624"/>
      <c r="DP11" s="625"/>
      <c r="DQ11" s="632">
        <v>1135671</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11154</v>
      </c>
      <c r="S12" s="624"/>
      <c r="T12" s="624"/>
      <c r="U12" s="624"/>
      <c r="V12" s="624"/>
      <c r="W12" s="624"/>
      <c r="X12" s="624"/>
      <c r="Y12" s="625"/>
      <c r="Z12" s="626">
        <v>0</v>
      </c>
      <c r="AA12" s="626"/>
      <c r="AB12" s="626"/>
      <c r="AC12" s="626"/>
      <c r="AD12" s="627">
        <v>11154</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1937228</v>
      </c>
      <c r="BH12" s="624"/>
      <c r="BI12" s="624"/>
      <c r="BJ12" s="624"/>
      <c r="BK12" s="624"/>
      <c r="BL12" s="624"/>
      <c r="BM12" s="624"/>
      <c r="BN12" s="625"/>
      <c r="BO12" s="626">
        <v>47.2</v>
      </c>
      <c r="BP12" s="626"/>
      <c r="BQ12" s="626"/>
      <c r="BR12" s="626"/>
      <c r="BS12" s="627" t="s">
        <v>130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1187662</v>
      </c>
      <c r="CS12" s="624"/>
      <c r="CT12" s="624"/>
      <c r="CU12" s="624"/>
      <c r="CV12" s="624"/>
      <c r="CW12" s="624"/>
      <c r="CX12" s="624"/>
      <c r="CY12" s="625"/>
      <c r="CZ12" s="626">
        <v>3.7</v>
      </c>
      <c r="DA12" s="626"/>
      <c r="DB12" s="626"/>
      <c r="DC12" s="626"/>
      <c r="DD12" s="632">
        <v>77379</v>
      </c>
      <c r="DE12" s="624"/>
      <c r="DF12" s="624"/>
      <c r="DG12" s="624"/>
      <c r="DH12" s="624"/>
      <c r="DI12" s="624"/>
      <c r="DJ12" s="624"/>
      <c r="DK12" s="624"/>
      <c r="DL12" s="624"/>
      <c r="DM12" s="624"/>
      <c r="DN12" s="624"/>
      <c r="DO12" s="624"/>
      <c r="DP12" s="625"/>
      <c r="DQ12" s="632">
        <v>817113</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245</v>
      </c>
      <c r="AA13" s="626"/>
      <c r="AB13" s="626"/>
      <c r="AC13" s="626"/>
      <c r="AD13" s="627" t="s">
        <v>130</v>
      </c>
      <c r="AE13" s="627"/>
      <c r="AF13" s="627"/>
      <c r="AG13" s="627"/>
      <c r="AH13" s="627"/>
      <c r="AI13" s="627"/>
      <c r="AJ13" s="627"/>
      <c r="AK13" s="627"/>
      <c r="AL13" s="628" t="s">
        <v>245</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1919246</v>
      </c>
      <c r="BH13" s="624"/>
      <c r="BI13" s="624"/>
      <c r="BJ13" s="624"/>
      <c r="BK13" s="624"/>
      <c r="BL13" s="624"/>
      <c r="BM13" s="624"/>
      <c r="BN13" s="625"/>
      <c r="BO13" s="626">
        <v>46.8</v>
      </c>
      <c r="BP13" s="626"/>
      <c r="BQ13" s="626"/>
      <c r="BR13" s="626"/>
      <c r="BS13" s="627" t="s">
        <v>130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2934023</v>
      </c>
      <c r="CS13" s="624"/>
      <c r="CT13" s="624"/>
      <c r="CU13" s="624"/>
      <c r="CV13" s="624"/>
      <c r="CW13" s="624"/>
      <c r="CX13" s="624"/>
      <c r="CY13" s="625"/>
      <c r="CZ13" s="626">
        <v>9.1999999999999993</v>
      </c>
      <c r="DA13" s="626"/>
      <c r="DB13" s="626"/>
      <c r="DC13" s="626"/>
      <c r="DD13" s="632">
        <v>1894196</v>
      </c>
      <c r="DE13" s="624"/>
      <c r="DF13" s="624"/>
      <c r="DG13" s="624"/>
      <c r="DH13" s="624"/>
      <c r="DI13" s="624"/>
      <c r="DJ13" s="624"/>
      <c r="DK13" s="624"/>
      <c r="DL13" s="624"/>
      <c r="DM13" s="624"/>
      <c r="DN13" s="624"/>
      <c r="DO13" s="624"/>
      <c r="DP13" s="625"/>
      <c r="DQ13" s="632">
        <v>1322336</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495</v>
      </c>
      <c r="S14" s="624"/>
      <c r="T14" s="624"/>
      <c r="U14" s="624"/>
      <c r="V14" s="624"/>
      <c r="W14" s="624"/>
      <c r="X14" s="624"/>
      <c r="Y14" s="625"/>
      <c r="Z14" s="626">
        <v>0</v>
      </c>
      <c r="AA14" s="626"/>
      <c r="AB14" s="626"/>
      <c r="AC14" s="626"/>
      <c r="AD14" s="627">
        <v>495</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200993</v>
      </c>
      <c r="BH14" s="624"/>
      <c r="BI14" s="624"/>
      <c r="BJ14" s="624"/>
      <c r="BK14" s="624"/>
      <c r="BL14" s="624"/>
      <c r="BM14" s="624"/>
      <c r="BN14" s="625"/>
      <c r="BO14" s="626">
        <v>4.9000000000000004</v>
      </c>
      <c r="BP14" s="626"/>
      <c r="BQ14" s="626"/>
      <c r="BR14" s="626"/>
      <c r="BS14" s="627" t="s">
        <v>245</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1288835</v>
      </c>
      <c r="CS14" s="624"/>
      <c r="CT14" s="624"/>
      <c r="CU14" s="624"/>
      <c r="CV14" s="624"/>
      <c r="CW14" s="624"/>
      <c r="CX14" s="624"/>
      <c r="CY14" s="625"/>
      <c r="CZ14" s="626">
        <v>4</v>
      </c>
      <c r="DA14" s="626"/>
      <c r="DB14" s="626"/>
      <c r="DC14" s="626"/>
      <c r="DD14" s="632">
        <v>78819</v>
      </c>
      <c r="DE14" s="624"/>
      <c r="DF14" s="624"/>
      <c r="DG14" s="624"/>
      <c r="DH14" s="624"/>
      <c r="DI14" s="624"/>
      <c r="DJ14" s="624"/>
      <c r="DK14" s="624"/>
      <c r="DL14" s="624"/>
      <c r="DM14" s="624"/>
      <c r="DN14" s="624"/>
      <c r="DO14" s="624"/>
      <c r="DP14" s="625"/>
      <c r="DQ14" s="632">
        <v>1008905</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245</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245</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304037</v>
      </c>
      <c r="BH15" s="624"/>
      <c r="BI15" s="624"/>
      <c r="BJ15" s="624"/>
      <c r="BK15" s="624"/>
      <c r="BL15" s="624"/>
      <c r="BM15" s="624"/>
      <c r="BN15" s="625"/>
      <c r="BO15" s="626">
        <v>7.4</v>
      </c>
      <c r="BP15" s="626"/>
      <c r="BQ15" s="626"/>
      <c r="BR15" s="626"/>
      <c r="BS15" s="627" t="s">
        <v>130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2334708</v>
      </c>
      <c r="CS15" s="624"/>
      <c r="CT15" s="624"/>
      <c r="CU15" s="624"/>
      <c r="CV15" s="624"/>
      <c r="CW15" s="624"/>
      <c r="CX15" s="624"/>
      <c r="CY15" s="625"/>
      <c r="CZ15" s="626">
        <v>7.3</v>
      </c>
      <c r="DA15" s="626"/>
      <c r="DB15" s="626"/>
      <c r="DC15" s="626"/>
      <c r="DD15" s="632">
        <v>802813</v>
      </c>
      <c r="DE15" s="624"/>
      <c r="DF15" s="624"/>
      <c r="DG15" s="624"/>
      <c r="DH15" s="624"/>
      <c r="DI15" s="624"/>
      <c r="DJ15" s="624"/>
      <c r="DK15" s="624"/>
      <c r="DL15" s="624"/>
      <c r="DM15" s="624"/>
      <c r="DN15" s="624"/>
      <c r="DO15" s="624"/>
      <c r="DP15" s="625"/>
      <c r="DQ15" s="632">
        <v>1481206</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15260</v>
      </c>
      <c r="S16" s="624"/>
      <c r="T16" s="624"/>
      <c r="U16" s="624"/>
      <c r="V16" s="624"/>
      <c r="W16" s="624"/>
      <c r="X16" s="624"/>
      <c r="Y16" s="625"/>
      <c r="Z16" s="626">
        <v>0</v>
      </c>
      <c r="AA16" s="626"/>
      <c r="AB16" s="626"/>
      <c r="AC16" s="626"/>
      <c r="AD16" s="627">
        <v>15260</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245</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203421</v>
      </c>
      <c r="CS16" s="624"/>
      <c r="CT16" s="624"/>
      <c r="CU16" s="624"/>
      <c r="CV16" s="624"/>
      <c r="CW16" s="624"/>
      <c r="CX16" s="624"/>
      <c r="CY16" s="625"/>
      <c r="CZ16" s="626">
        <v>0.6</v>
      </c>
      <c r="DA16" s="626"/>
      <c r="DB16" s="626"/>
      <c r="DC16" s="626"/>
      <c r="DD16" s="632" t="s">
        <v>130</v>
      </c>
      <c r="DE16" s="624"/>
      <c r="DF16" s="624"/>
      <c r="DG16" s="624"/>
      <c r="DH16" s="624"/>
      <c r="DI16" s="624"/>
      <c r="DJ16" s="624"/>
      <c r="DK16" s="624"/>
      <c r="DL16" s="624"/>
      <c r="DM16" s="624"/>
      <c r="DN16" s="624"/>
      <c r="DO16" s="624"/>
      <c r="DP16" s="625"/>
      <c r="DQ16" s="632">
        <v>25694</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47207</v>
      </c>
      <c r="S17" s="624"/>
      <c r="T17" s="624"/>
      <c r="U17" s="624"/>
      <c r="V17" s="624"/>
      <c r="W17" s="624"/>
      <c r="X17" s="624"/>
      <c r="Y17" s="625"/>
      <c r="Z17" s="626">
        <v>0.1</v>
      </c>
      <c r="AA17" s="626"/>
      <c r="AB17" s="626"/>
      <c r="AC17" s="626"/>
      <c r="AD17" s="627">
        <v>47207</v>
      </c>
      <c r="AE17" s="627"/>
      <c r="AF17" s="627"/>
      <c r="AG17" s="627"/>
      <c r="AH17" s="627"/>
      <c r="AI17" s="627"/>
      <c r="AJ17" s="627"/>
      <c r="AK17" s="627"/>
      <c r="AL17" s="628">
        <v>0.3</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245</v>
      </c>
      <c r="BH17" s="624"/>
      <c r="BI17" s="624"/>
      <c r="BJ17" s="624"/>
      <c r="BK17" s="624"/>
      <c r="BL17" s="624"/>
      <c r="BM17" s="624"/>
      <c r="BN17" s="625"/>
      <c r="BO17" s="626" t="s">
        <v>245</v>
      </c>
      <c r="BP17" s="626"/>
      <c r="BQ17" s="626"/>
      <c r="BR17" s="626"/>
      <c r="BS17" s="627" t="s">
        <v>130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3636092</v>
      </c>
      <c r="CS17" s="624"/>
      <c r="CT17" s="624"/>
      <c r="CU17" s="624"/>
      <c r="CV17" s="624"/>
      <c r="CW17" s="624"/>
      <c r="CX17" s="624"/>
      <c r="CY17" s="625"/>
      <c r="CZ17" s="626">
        <v>11.4</v>
      </c>
      <c r="DA17" s="626"/>
      <c r="DB17" s="626"/>
      <c r="DC17" s="626"/>
      <c r="DD17" s="632" t="s">
        <v>130</v>
      </c>
      <c r="DE17" s="624"/>
      <c r="DF17" s="624"/>
      <c r="DG17" s="624"/>
      <c r="DH17" s="624"/>
      <c r="DI17" s="624"/>
      <c r="DJ17" s="624"/>
      <c r="DK17" s="624"/>
      <c r="DL17" s="624"/>
      <c r="DM17" s="624"/>
      <c r="DN17" s="624"/>
      <c r="DO17" s="624"/>
      <c r="DP17" s="625"/>
      <c r="DQ17" s="632">
        <v>3432651</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21882</v>
      </c>
      <c r="S18" s="624"/>
      <c r="T18" s="624"/>
      <c r="U18" s="624"/>
      <c r="V18" s="624"/>
      <c r="W18" s="624"/>
      <c r="X18" s="624"/>
      <c r="Y18" s="625"/>
      <c r="Z18" s="626">
        <v>0.1</v>
      </c>
      <c r="AA18" s="626"/>
      <c r="AB18" s="626"/>
      <c r="AC18" s="626"/>
      <c r="AD18" s="627">
        <v>21882</v>
      </c>
      <c r="AE18" s="627"/>
      <c r="AF18" s="627"/>
      <c r="AG18" s="627"/>
      <c r="AH18" s="627"/>
      <c r="AI18" s="627"/>
      <c r="AJ18" s="627"/>
      <c r="AK18" s="627"/>
      <c r="AL18" s="628">
        <v>0.1</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245</v>
      </c>
      <c r="BH18" s="624"/>
      <c r="BI18" s="624"/>
      <c r="BJ18" s="624"/>
      <c r="BK18" s="624"/>
      <c r="BL18" s="624"/>
      <c r="BM18" s="624"/>
      <c r="BN18" s="625"/>
      <c r="BO18" s="626" t="s">
        <v>130</v>
      </c>
      <c r="BP18" s="626"/>
      <c r="BQ18" s="626"/>
      <c r="BR18" s="626"/>
      <c r="BS18" s="627" t="s">
        <v>245</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245</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21299</v>
      </c>
      <c r="S19" s="624"/>
      <c r="T19" s="624"/>
      <c r="U19" s="624"/>
      <c r="V19" s="624"/>
      <c r="W19" s="624"/>
      <c r="X19" s="624"/>
      <c r="Y19" s="625"/>
      <c r="Z19" s="626">
        <v>0.1</v>
      </c>
      <c r="AA19" s="626"/>
      <c r="AB19" s="626"/>
      <c r="AC19" s="626"/>
      <c r="AD19" s="627">
        <v>21299</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42037</v>
      </c>
      <c r="BH19" s="624"/>
      <c r="BI19" s="624"/>
      <c r="BJ19" s="624"/>
      <c r="BK19" s="624"/>
      <c r="BL19" s="624"/>
      <c r="BM19" s="624"/>
      <c r="BN19" s="625"/>
      <c r="BO19" s="626">
        <v>1</v>
      </c>
      <c r="BP19" s="626"/>
      <c r="BQ19" s="626"/>
      <c r="BR19" s="626"/>
      <c r="BS19" s="627" t="s">
        <v>130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245</v>
      </c>
      <c r="DA19" s="626"/>
      <c r="DB19" s="626"/>
      <c r="DC19" s="626"/>
      <c r="DD19" s="632" t="s">
        <v>245</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583</v>
      </c>
      <c r="S20" s="624"/>
      <c r="T20" s="624"/>
      <c r="U20" s="624"/>
      <c r="V20" s="624"/>
      <c r="W20" s="624"/>
      <c r="X20" s="624"/>
      <c r="Y20" s="625"/>
      <c r="Z20" s="626">
        <v>0</v>
      </c>
      <c r="AA20" s="626"/>
      <c r="AB20" s="626"/>
      <c r="AC20" s="626"/>
      <c r="AD20" s="627">
        <v>583</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42037</v>
      </c>
      <c r="BH20" s="624"/>
      <c r="BI20" s="624"/>
      <c r="BJ20" s="624"/>
      <c r="BK20" s="624"/>
      <c r="BL20" s="624"/>
      <c r="BM20" s="624"/>
      <c r="BN20" s="625"/>
      <c r="BO20" s="626">
        <v>1</v>
      </c>
      <c r="BP20" s="626"/>
      <c r="BQ20" s="626"/>
      <c r="BR20" s="626"/>
      <c r="BS20" s="627" t="s">
        <v>130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31991507</v>
      </c>
      <c r="CS20" s="624"/>
      <c r="CT20" s="624"/>
      <c r="CU20" s="624"/>
      <c r="CV20" s="624"/>
      <c r="CW20" s="624"/>
      <c r="CX20" s="624"/>
      <c r="CY20" s="625"/>
      <c r="CZ20" s="626">
        <v>100</v>
      </c>
      <c r="DA20" s="626"/>
      <c r="DB20" s="626"/>
      <c r="DC20" s="626"/>
      <c r="DD20" s="632">
        <v>4862915</v>
      </c>
      <c r="DE20" s="624"/>
      <c r="DF20" s="624"/>
      <c r="DG20" s="624"/>
      <c r="DH20" s="624"/>
      <c r="DI20" s="624"/>
      <c r="DJ20" s="624"/>
      <c r="DK20" s="624"/>
      <c r="DL20" s="624"/>
      <c r="DM20" s="624"/>
      <c r="DN20" s="624"/>
      <c r="DO20" s="624"/>
      <c r="DP20" s="625"/>
      <c r="DQ20" s="632">
        <v>18619894</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11669433</v>
      </c>
      <c r="S21" s="624"/>
      <c r="T21" s="624"/>
      <c r="U21" s="624"/>
      <c r="V21" s="624"/>
      <c r="W21" s="624"/>
      <c r="X21" s="624"/>
      <c r="Y21" s="625"/>
      <c r="Z21" s="626">
        <v>34.9</v>
      </c>
      <c r="AA21" s="626"/>
      <c r="AB21" s="626"/>
      <c r="AC21" s="626"/>
      <c r="AD21" s="627">
        <v>10794366</v>
      </c>
      <c r="AE21" s="627"/>
      <c r="AF21" s="627"/>
      <c r="AG21" s="627"/>
      <c r="AH21" s="627"/>
      <c r="AI21" s="627"/>
      <c r="AJ21" s="627"/>
      <c r="AK21" s="627"/>
      <c r="AL21" s="628">
        <v>66.3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42037</v>
      </c>
      <c r="BH21" s="624"/>
      <c r="BI21" s="624"/>
      <c r="BJ21" s="624"/>
      <c r="BK21" s="624"/>
      <c r="BL21" s="624"/>
      <c r="BM21" s="624"/>
      <c r="BN21" s="625"/>
      <c r="BO21" s="626">
        <v>1</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10794366</v>
      </c>
      <c r="S22" s="624"/>
      <c r="T22" s="624"/>
      <c r="U22" s="624"/>
      <c r="V22" s="624"/>
      <c r="W22" s="624"/>
      <c r="X22" s="624"/>
      <c r="Y22" s="625"/>
      <c r="Z22" s="626">
        <v>32.299999999999997</v>
      </c>
      <c r="AA22" s="626"/>
      <c r="AB22" s="626"/>
      <c r="AC22" s="626"/>
      <c r="AD22" s="627">
        <v>10794366</v>
      </c>
      <c r="AE22" s="627"/>
      <c r="AF22" s="627"/>
      <c r="AG22" s="627"/>
      <c r="AH22" s="627"/>
      <c r="AI22" s="627"/>
      <c r="AJ22" s="627"/>
      <c r="AK22" s="627"/>
      <c r="AL22" s="628">
        <v>66.3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245</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875067</v>
      </c>
      <c r="S23" s="624"/>
      <c r="T23" s="624"/>
      <c r="U23" s="624"/>
      <c r="V23" s="624"/>
      <c r="W23" s="624"/>
      <c r="X23" s="624"/>
      <c r="Y23" s="625"/>
      <c r="Z23" s="626">
        <v>2.6</v>
      </c>
      <c r="AA23" s="626"/>
      <c r="AB23" s="626"/>
      <c r="AC23" s="626"/>
      <c r="AD23" s="627" t="s">
        <v>245</v>
      </c>
      <c r="AE23" s="627"/>
      <c r="AF23" s="627"/>
      <c r="AG23" s="627"/>
      <c r="AH23" s="627"/>
      <c r="AI23" s="627"/>
      <c r="AJ23" s="627"/>
      <c r="AK23" s="627"/>
      <c r="AL23" s="628" t="s">
        <v>245</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245</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245</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14962599</v>
      </c>
      <c r="CS24" s="613"/>
      <c r="CT24" s="613"/>
      <c r="CU24" s="613"/>
      <c r="CV24" s="613"/>
      <c r="CW24" s="613"/>
      <c r="CX24" s="613"/>
      <c r="CY24" s="614"/>
      <c r="CZ24" s="617">
        <v>46.8</v>
      </c>
      <c r="DA24" s="618"/>
      <c r="DB24" s="618"/>
      <c r="DC24" s="634"/>
      <c r="DD24" s="653">
        <v>9073017</v>
      </c>
      <c r="DE24" s="613"/>
      <c r="DF24" s="613"/>
      <c r="DG24" s="613"/>
      <c r="DH24" s="613"/>
      <c r="DI24" s="613"/>
      <c r="DJ24" s="613"/>
      <c r="DK24" s="614"/>
      <c r="DL24" s="653">
        <v>8479026</v>
      </c>
      <c r="DM24" s="613"/>
      <c r="DN24" s="613"/>
      <c r="DO24" s="613"/>
      <c r="DP24" s="613"/>
      <c r="DQ24" s="613"/>
      <c r="DR24" s="613"/>
      <c r="DS24" s="613"/>
      <c r="DT24" s="613"/>
      <c r="DU24" s="613"/>
      <c r="DV24" s="614"/>
      <c r="DW24" s="617">
        <v>51.6</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17145307</v>
      </c>
      <c r="S25" s="624"/>
      <c r="T25" s="624"/>
      <c r="U25" s="624"/>
      <c r="V25" s="624"/>
      <c r="W25" s="624"/>
      <c r="X25" s="624"/>
      <c r="Y25" s="625"/>
      <c r="Z25" s="626">
        <v>51.3</v>
      </c>
      <c r="AA25" s="626"/>
      <c r="AB25" s="626"/>
      <c r="AC25" s="626"/>
      <c r="AD25" s="627">
        <v>16270240</v>
      </c>
      <c r="AE25" s="627"/>
      <c r="AF25" s="627"/>
      <c r="AG25" s="627"/>
      <c r="AH25" s="627"/>
      <c r="AI25" s="627"/>
      <c r="AJ25" s="627"/>
      <c r="AK25" s="627"/>
      <c r="AL25" s="628">
        <v>100</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245</v>
      </c>
      <c r="BH25" s="624"/>
      <c r="BI25" s="624"/>
      <c r="BJ25" s="624"/>
      <c r="BK25" s="624"/>
      <c r="BL25" s="624"/>
      <c r="BM25" s="624"/>
      <c r="BN25" s="625"/>
      <c r="BO25" s="626" t="s">
        <v>245</v>
      </c>
      <c r="BP25" s="626"/>
      <c r="BQ25" s="626"/>
      <c r="BR25" s="626"/>
      <c r="BS25" s="627" t="s">
        <v>245</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3973104</v>
      </c>
      <c r="CS25" s="654"/>
      <c r="CT25" s="654"/>
      <c r="CU25" s="654"/>
      <c r="CV25" s="654"/>
      <c r="CW25" s="654"/>
      <c r="CX25" s="654"/>
      <c r="CY25" s="655"/>
      <c r="CZ25" s="628">
        <v>12.4</v>
      </c>
      <c r="DA25" s="656"/>
      <c r="DB25" s="656"/>
      <c r="DC25" s="658"/>
      <c r="DD25" s="632">
        <v>3718732</v>
      </c>
      <c r="DE25" s="654"/>
      <c r="DF25" s="654"/>
      <c r="DG25" s="654"/>
      <c r="DH25" s="654"/>
      <c r="DI25" s="654"/>
      <c r="DJ25" s="654"/>
      <c r="DK25" s="655"/>
      <c r="DL25" s="632">
        <v>3697157</v>
      </c>
      <c r="DM25" s="654"/>
      <c r="DN25" s="654"/>
      <c r="DO25" s="654"/>
      <c r="DP25" s="654"/>
      <c r="DQ25" s="654"/>
      <c r="DR25" s="654"/>
      <c r="DS25" s="654"/>
      <c r="DT25" s="654"/>
      <c r="DU25" s="654"/>
      <c r="DV25" s="655"/>
      <c r="DW25" s="628">
        <v>22.5</v>
      </c>
      <c r="DX25" s="656"/>
      <c r="DY25" s="656"/>
      <c r="DZ25" s="656"/>
      <c r="EA25" s="656"/>
      <c r="EB25" s="656"/>
      <c r="EC25" s="657"/>
    </row>
    <row r="26" spans="2:133" ht="11.25" customHeight="1" x14ac:dyDescent="0.2">
      <c r="B26" s="620" t="s">
        <v>301</v>
      </c>
      <c r="C26" s="621"/>
      <c r="D26" s="621"/>
      <c r="E26" s="621"/>
      <c r="F26" s="621"/>
      <c r="G26" s="621"/>
      <c r="H26" s="621"/>
      <c r="I26" s="621"/>
      <c r="J26" s="621"/>
      <c r="K26" s="621"/>
      <c r="L26" s="621"/>
      <c r="M26" s="621"/>
      <c r="N26" s="621"/>
      <c r="O26" s="621"/>
      <c r="P26" s="621"/>
      <c r="Q26" s="622"/>
      <c r="R26" s="623">
        <v>4177</v>
      </c>
      <c r="S26" s="624"/>
      <c r="T26" s="624"/>
      <c r="U26" s="624"/>
      <c r="V26" s="624"/>
      <c r="W26" s="624"/>
      <c r="X26" s="624"/>
      <c r="Y26" s="625"/>
      <c r="Z26" s="626">
        <v>0</v>
      </c>
      <c r="AA26" s="626"/>
      <c r="AB26" s="626"/>
      <c r="AC26" s="626"/>
      <c r="AD26" s="627">
        <v>4177</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2206849</v>
      </c>
      <c r="CS26" s="624"/>
      <c r="CT26" s="624"/>
      <c r="CU26" s="624"/>
      <c r="CV26" s="624"/>
      <c r="CW26" s="624"/>
      <c r="CX26" s="624"/>
      <c r="CY26" s="625"/>
      <c r="CZ26" s="628">
        <v>6.9</v>
      </c>
      <c r="DA26" s="656"/>
      <c r="DB26" s="656"/>
      <c r="DC26" s="658"/>
      <c r="DD26" s="632">
        <v>2117757</v>
      </c>
      <c r="DE26" s="624"/>
      <c r="DF26" s="624"/>
      <c r="DG26" s="624"/>
      <c r="DH26" s="624"/>
      <c r="DI26" s="624"/>
      <c r="DJ26" s="624"/>
      <c r="DK26" s="625"/>
      <c r="DL26" s="632" t="s">
        <v>130</v>
      </c>
      <c r="DM26" s="624"/>
      <c r="DN26" s="624"/>
      <c r="DO26" s="624"/>
      <c r="DP26" s="624"/>
      <c r="DQ26" s="624"/>
      <c r="DR26" s="624"/>
      <c r="DS26" s="624"/>
      <c r="DT26" s="624"/>
      <c r="DU26" s="624"/>
      <c r="DV26" s="625"/>
      <c r="DW26" s="628" t="s">
        <v>245</v>
      </c>
      <c r="DX26" s="656"/>
      <c r="DY26" s="656"/>
      <c r="DZ26" s="656"/>
      <c r="EA26" s="656"/>
      <c r="EB26" s="656"/>
      <c r="EC26" s="657"/>
    </row>
    <row r="27" spans="2:133" ht="11.25" customHeight="1" x14ac:dyDescent="0.2">
      <c r="B27" s="620" t="s">
        <v>304</v>
      </c>
      <c r="C27" s="621"/>
      <c r="D27" s="621"/>
      <c r="E27" s="621"/>
      <c r="F27" s="621"/>
      <c r="G27" s="621"/>
      <c r="H27" s="621"/>
      <c r="I27" s="621"/>
      <c r="J27" s="621"/>
      <c r="K27" s="621"/>
      <c r="L27" s="621"/>
      <c r="M27" s="621"/>
      <c r="N27" s="621"/>
      <c r="O27" s="621"/>
      <c r="P27" s="621"/>
      <c r="Q27" s="622"/>
      <c r="R27" s="623">
        <v>129592</v>
      </c>
      <c r="S27" s="624"/>
      <c r="T27" s="624"/>
      <c r="U27" s="624"/>
      <c r="V27" s="624"/>
      <c r="W27" s="624"/>
      <c r="X27" s="624"/>
      <c r="Y27" s="625"/>
      <c r="Z27" s="626">
        <v>0.4</v>
      </c>
      <c r="AA27" s="626"/>
      <c r="AB27" s="626"/>
      <c r="AC27" s="626"/>
      <c r="AD27" s="627" t="s">
        <v>245</v>
      </c>
      <c r="AE27" s="627"/>
      <c r="AF27" s="627"/>
      <c r="AG27" s="627"/>
      <c r="AH27" s="627"/>
      <c r="AI27" s="627"/>
      <c r="AJ27" s="627"/>
      <c r="AK27" s="627"/>
      <c r="AL27" s="628" t="s">
        <v>130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4103976</v>
      </c>
      <c r="BH27" s="624"/>
      <c r="BI27" s="624"/>
      <c r="BJ27" s="624"/>
      <c r="BK27" s="624"/>
      <c r="BL27" s="624"/>
      <c r="BM27" s="624"/>
      <c r="BN27" s="625"/>
      <c r="BO27" s="626">
        <v>100</v>
      </c>
      <c r="BP27" s="626"/>
      <c r="BQ27" s="626"/>
      <c r="BR27" s="626"/>
      <c r="BS27" s="627">
        <v>37251</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7353403</v>
      </c>
      <c r="CS27" s="654"/>
      <c r="CT27" s="654"/>
      <c r="CU27" s="654"/>
      <c r="CV27" s="654"/>
      <c r="CW27" s="654"/>
      <c r="CX27" s="654"/>
      <c r="CY27" s="655"/>
      <c r="CZ27" s="628">
        <v>23</v>
      </c>
      <c r="DA27" s="656"/>
      <c r="DB27" s="656"/>
      <c r="DC27" s="658"/>
      <c r="DD27" s="632">
        <v>1921634</v>
      </c>
      <c r="DE27" s="654"/>
      <c r="DF27" s="654"/>
      <c r="DG27" s="654"/>
      <c r="DH27" s="654"/>
      <c r="DI27" s="654"/>
      <c r="DJ27" s="654"/>
      <c r="DK27" s="655"/>
      <c r="DL27" s="632">
        <v>1916748</v>
      </c>
      <c r="DM27" s="654"/>
      <c r="DN27" s="654"/>
      <c r="DO27" s="654"/>
      <c r="DP27" s="654"/>
      <c r="DQ27" s="654"/>
      <c r="DR27" s="654"/>
      <c r="DS27" s="654"/>
      <c r="DT27" s="654"/>
      <c r="DU27" s="654"/>
      <c r="DV27" s="655"/>
      <c r="DW27" s="628">
        <v>11.7</v>
      </c>
      <c r="DX27" s="656"/>
      <c r="DY27" s="656"/>
      <c r="DZ27" s="656"/>
      <c r="EA27" s="656"/>
      <c r="EB27" s="656"/>
      <c r="EC27" s="657"/>
    </row>
    <row r="28" spans="2:133" ht="11.25" customHeight="1" x14ac:dyDescent="0.2">
      <c r="B28" s="620" t="s">
        <v>307</v>
      </c>
      <c r="C28" s="621"/>
      <c r="D28" s="621"/>
      <c r="E28" s="621"/>
      <c r="F28" s="621"/>
      <c r="G28" s="621"/>
      <c r="H28" s="621"/>
      <c r="I28" s="621"/>
      <c r="J28" s="621"/>
      <c r="K28" s="621"/>
      <c r="L28" s="621"/>
      <c r="M28" s="621"/>
      <c r="N28" s="621"/>
      <c r="O28" s="621"/>
      <c r="P28" s="621"/>
      <c r="Q28" s="622"/>
      <c r="R28" s="623">
        <v>181403</v>
      </c>
      <c r="S28" s="624"/>
      <c r="T28" s="624"/>
      <c r="U28" s="624"/>
      <c r="V28" s="624"/>
      <c r="W28" s="624"/>
      <c r="X28" s="624"/>
      <c r="Y28" s="625"/>
      <c r="Z28" s="626">
        <v>0.5</v>
      </c>
      <c r="AA28" s="626"/>
      <c r="AB28" s="626"/>
      <c r="AC28" s="626"/>
      <c r="AD28" s="627" t="s">
        <v>130</v>
      </c>
      <c r="AE28" s="627"/>
      <c r="AF28" s="627"/>
      <c r="AG28" s="627"/>
      <c r="AH28" s="627"/>
      <c r="AI28" s="627"/>
      <c r="AJ28" s="627"/>
      <c r="AK28" s="627"/>
      <c r="AL28" s="628" t="s">
        <v>245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3636092</v>
      </c>
      <c r="CS28" s="624"/>
      <c r="CT28" s="624"/>
      <c r="CU28" s="624"/>
      <c r="CV28" s="624"/>
      <c r="CW28" s="624"/>
      <c r="CX28" s="624"/>
      <c r="CY28" s="625"/>
      <c r="CZ28" s="628">
        <v>11.4</v>
      </c>
      <c r="DA28" s="656"/>
      <c r="DB28" s="656"/>
      <c r="DC28" s="658"/>
      <c r="DD28" s="632">
        <v>3432651</v>
      </c>
      <c r="DE28" s="624"/>
      <c r="DF28" s="624"/>
      <c r="DG28" s="624"/>
      <c r="DH28" s="624"/>
      <c r="DI28" s="624"/>
      <c r="DJ28" s="624"/>
      <c r="DK28" s="625"/>
      <c r="DL28" s="632">
        <v>2865121</v>
      </c>
      <c r="DM28" s="624"/>
      <c r="DN28" s="624"/>
      <c r="DO28" s="624"/>
      <c r="DP28" s="624"/>
      <c r="DQ28" s="624"/>
      <c r="DR28" s="624"/>
      <c r="DS28" s="624"/>
      <c r="DT28" s="624"/>
      <c r="DU28" s="624"/>
      <c r="DV28" s="625"/>
      <c r="DW28" s="628">
        <v>17.399999999999999</v>
      </c>
      <c r="DX28" s="656"/>
      <c r="DY28" s="656"/>
      <c r="DZ28" s="656"/>
      <c r="EA28" s="656"/>
      <c r="EB28" s="656"/>
      <c r="EC28" s="657"/>
    </row>
    <row r="29" spans="2:133" ht="11.25" customHeight="1" x14ac:dyDescent="0.2">
      <c r="B29" s="620" t="s">
        <v>309</v>
      </c>
      <c r="C29" s="621"/>
      <c r="D29" s="621"/>
      <c r="E29" s="621"/>
      <c r="F29" s="621"/>
      <c r="G29" s="621"/>
      <c r="H29" s="621"/>
      <c r="I29" s="621"/>
      <c r="J29" s="621"/>
      <c r="K29" s="621"/>
      <c r="L29" s="621"/>
      <c r="M29" s="621"/>
      <c r="N29" s="621"/>
      <c r="O29" s="621"/>
      <c r="P29" s="621"/>
      <c r="Q29" s="622"/>
      <c r="R29" s="623">
        <v>125399</v>
      </c>
      <c r="S29" s="624"/>
      <c r="T29" s="624"/>
      <c r="U29" s="624"/>
      <c r="V29" s="624"/>
      <c r="W29" s="624"/>
      <c r="X29" s="624"/>
      <c r="Y29" s="625"/>
      <c r="Z29" s="626">
        <v>0.4</v>
      </c>
      <c r="AA29" s="626"/>
      <c r="AB29" s="626"/>
      <c r="AC29" s="626"/>
      <c r="AD29" s="627" t="s">
        <v>245</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3635995</v>
      </c>
      <c r="CS29" s="654"/>
      <c r="CT29" s="654"/>
      <c r="CU29" s="654"/>
      <c r="CV29" s="654"/>
      <c r="CW29" s="654"/>
      <c r="CX29" s="654"/>
      <c r="CY29" s="655"/>
      <c r="CZ29" s="628">
        <v>11.4</v>
      </c>
      <c r="DA29" s="656"/>
      <c r="DB29" s="656"/>
      <c r="DC29" s="658"/>
      <c r="DD29" s="632">
        <v>3432554</v>
      </c>
      <c r="DE29" s="654"/>
      <c r="DF29" s="654"/>
      <c r="DG29" s="654"/>
      <c r="DH29" s="654"/>
      <c r="DI29" s="654"/>
      <c r="DJ29" s="654"/>
      <c r="DK29" s="655"/>
      <c r="DL29" s="632">
        <v>2865024</v>
      </c>
      <c r="DM29" s="654"/>
      <c r="DN29" s="654"/>
      <c r="DO29" s="654"/>
      <c r="DP29" s="654"/>
      <c r="DQ29" s="654"/>
      <c r="DR29" s="654"/>
      <c r="DS29" s="654"/>
      <c r="DT29" s="654"/>
      <c r="DU29" s="654"/>
      <c r="DV29" s="655"/>
      <c r="DW29" s="628">
        <v>17.399999999999999</v>
      </c>
      <c r="DX29" s="656"/>
      <c r="DY29" s="656"/>
      <c r="DZ29" s="656"/>
      <c r="EA29" s="656"/>
      <c r="EB29" s="656"/>
      <c r="EC29" s="657"/>
    </row>
    <row r="30" spans="2:133" ht="11.25" customHeight="1" x14ac:dyDescent="0.2">
      <c r="B30" s="620" t="s">
        <v>312</v>
      </c>
      <c r="C30" s="621"/>
      <c r="D30" s="621"/>
      <c r="E30" s="621"/>
      <c r="F30" s="621"/>
      <c r="G30" s="621"/>
      <c r="H30" s="621"/>
      <c r="I30" s="621"/>
      <c r="J30" s="621"/>
      <c r="K30" s="621"/>
      <c r="L30" s="621"/>
      <c r="M30" s="621"/>
      <c r="N30" s="621"/>
      <c r="O30" s="621"/>
      <c r="P30" s="621"/>
      <c r="Q30" s="622"/>
      <c r="R30" s="623">
        <v>5911330</v>
      </c>
      <c r="S30" s="624"/>
      <c r="T30" s="624"/>
      <c r="U30" s="624"/>
      <c r="V30" s="624"/>
      <c r="W30" s="624"/>
      <c r="X30" s="624"/>
      <c r="Y30" s="625"/>
      <c r="Z30" s="626">
        <v>17.7</v>
      </c>
      <c r="AA30" s="626"/>
      <c r="AB30" s="626"/>
      <c r="AC30" s="626"/>
      <c r="AD30" s="627" t="s">
        <v>130</v>
      </c>
      <c r="AE30" s="627"/>
      <c r="AF30" s="627"/>
      <c r="AG30" s="627"/>
      <c r="AH30" s="627"/>
      <c r="AI30" s="627"/>
      <c r="AJ30" s="627"/>
      <c r="AK30" s="627"/>
      <c r="AL30" s="628" t="s">
        <v>130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3588390</v>
      </c>
      <c r="CS30" s="624"/>
      <c r="CT30" s="624"/>
      <c r="CU30" s="624"/>
      <c r="CV30" s="624"/>
      <c r="CW30" s="624"/>
      <c r="CX30" s="624"/>
      <c r="CY30" s="625"/>
      <c r="CZ30" s="628">
        <v>11.2</v>
      </c>
      <c r="DA30" s="656"/>
      <c r="DB30" s="656"/>
      <c r="DC30" s="658"/>
      <c r="DD30" s="632">
        <v>3386157</v>
      </c>
      <c r="DE30" s="624"/>
      <c r="DF30" s="624"/>
      <c r="DG30" s="624"/>
      <c r="DH30" s="624"/>
      <c r="DI30" s="624"/>
      <c r="DJ30" s="624"/>
      <c r="DK30" s="625"/>
      <c r="DL30" s="632">
        <v>2818627</v>
      </c>
      <c r="DM30" s="624"/>
      <c r="DN30" s="624"/>
      <c r="DO30" s="624"/>
      <c r="DP30" s="624"/>
      <c r="DQ30" s="624"/>
      <c r="DR30" s="624"/>
      <c r="DS30" s="624"/>
      <c r="DT30" s="624"/>
      <c r="DU30" s="624"/>
      <c r="DV30" s="625"/>
      <c r="DW30" s="628">
        <v>17.100000000000001</v>
      </c>
      <c r="DX30" s="656"/>
      <c r="DY30" s="656"/>
      <c r="DZ30" s="656"/>
      <c r="EA30" s="656"/>
      <c r="EB30" s="656"/>
      <c r="EC30" s="657"/>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245</v>
      </c>
      <c r="AA31" s="626"/>
      <c r="AB31" s="626"/>
      <c r="AC31" s="626"/>
      <c r="AD31" s="627" t="s">
        <v>130</v>
      </c>
      <c r="AE31" s="627"/>
      <c r="AF31" s="627"/>
      <c r="AG31" s="627"/>
      <c r="AH31" s="627"/>
      <c r="AI31" s="627"/>
      <c r="AJ31" s="627"/>
      <c r="AK31" s="627"/>
      <c r="AL31" s="628" t="s">
        <v>245</v>
      </c>
      <c r="AM31" s="629"/>
      <c r="AN31" s="629"/>
      <c r="AO31" s="630"/>
      <c r="AP31" s="667" t="s">
        <v>317</v>
      </c>
      <c r="AQ31" s="668"/>
      <c r="AR31" s="668"/>
      <c r="AS31" s="668"/>
      <c r="AT31" s="673" t="s">
        <v>318</v>
      </c>
      <c r="AU31" s="218"/>
      <c r="AV31" s="218"/>
      <c r="AW31" s="218"/>
      <c r="AX31" s="609" t="s">
        <v>192</v>
      </c>
      <c r="AY31" s="610"/>
      <c r="AZ31" s="610"/>
      <c r="BA31" s="610"/>
      <c r="BB31" s="610"/>
      <c r="BC31" s="610"/>
      <c r="BD31" s="610"/>
      <c r="BE31" s="610"/>
      <c r="BF31" s="611"/>
      <c r="BG31" s="676">
        <v>99</v>
      </c>
      <c r="BH31" s="677"/>
      <c r="BI31" s="677"/>
      <c r="BJ31" s="677"/>
      <c r="BK31" s="677"/>
      <c r="BL31" s="677"/>
      <c r="BM31" s="618">
        <v>96.4</v>
      </c>
      <c r="BN31" s="677"/>
      <c r="BO31" s="677"/>
      <c r="BP31" s="677"/>
      <c r="BQ31" s="678"/>
      <c r="BR31" s="676">
        <v>99.2</v>
      </c>
      <c r="BS31" s="677"/>
      <c r="BT31" s="677"/>
      <c r="BU31" s="677"/>
      <c r="BV31" s="677"/>
      <c r="BW31" s="677"/>
      <c r="BX31" s="618">
        <v>95.4</v>
      </c>
      <c r="BY31" s="677"/>
      <c r="BZ31" s="677"/>
      <c r="CA31" s="677"/>
      <c r="CB31" s="678"/>
      <c r="CD31" s="663"/>
      <c r="CE31" s="664"/>
      <c r="CF31" s="620" t="s">
        <v>319</v>
      </c>
      <c r="CG31" s="621"/>
      <c r="CH31" s="621"/>
      <c r="CI31" s="621"/>
      <c r="CJ31" s="621"/>
      <c r="CK31" s="621"/>
      <c r="CL31" s="621"/>
      <c r="CM31" s="621"/>
      <c r="CN31" s="621"/>
      <c r="CO31" s="621"/>
      <c r="CP31" s="621"/>
      <c r="CQ31" s="622"/>
      <c r="CR31" s="623">
        <v>47605</v>
      </c>
      <c r="CS31" s="654"/>
      <c r="CT31" s="654"/>
      <c r="CU31" s="654"/>
      <c r="CV31" s="654"/>
      <c r="CW31" s="654"/>
      <c r="CX31" s="654"/>
      <c r="CY31" s="655"/>
      <c r="CZ31" s="628">
        <v>0.1</v>
      </c>
      <c r="DA31" s="656"/>
      <c r="DB31" s="656"/>
      <c r="DC31" s="658"/>
      <c r="DD31" s="632">
        <v>46397</v>
      </c>
      <c r="DE31" s="654"/>
      <c r="DF31" s="654"/>
      <c r="DG31" s="654"/>
      <c r="DH31" s="654"/>
      <c r="DI31" s="654"/>
      <c r="DJ31" s="654"/>
      <c r="DK31" s="655"/>
      <c r="DL31" s="632">
        <v>46397</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2">
      <c r="B32" s="620" t="s">
        <v>320</v>
      </c>
      <c r="C32" s="621"/>
      <c r="D32" s="621"/>
      <c r="E32" s="621"/>
      <c r="F32" s="621"/>
      <c r="G32" s="621"/>
      <c r="H32" s="621"/>
      <c r="I32" s="621"/>
      <c r="J32" s="621"/>
      <c r="K32" s="621"/>
      <c r="L32" s="621"/>
      <c r="M32" s="621"/>
      <c r="N32" s="621"/>
      <c r="O32" s="621"/>
      <c r="P32" s="621"/>
      <c r="Q32" s="622"/>
      <c r="R32" s="623">
        <v>3421375</v>
      </c>
      <c r="S32" s="624"/>
      <c r="T32" s="624"/>
      <c r="U32" s="624"/>
      <c r="V32" s="624"/>
      <c r="W32" s="624"/>
      <c r="X32" s="624"/>
      <c r="Y32" s="625"/>
      <c r="Z32" s="626">
        <v>10.199999999999999</v>
      </c>
      <c r="AA32" s="626"/>
      <c r="AB32" s="626"/>
      <c r="AC32" s="626"/>
      <c r="AD32" s="627" t="s">
        <v>130</v>
      </c>
      <c r="AE32" s="627"/>
      <c r="AF32" s="627"/>
      <c r="AG32" s="627"/>
      <c r="AH32" s="627"/>
      <c r="AI32" s="627"/>
      <c r="AJ32" s="627"/>
      <c r="AK32" s="627"/>
      <c r="AL32" s="628" t="s">
        <v>130</v>
      </c>
      <c r="AM32" s="629"/>
      <c r="AN32" s="629"/>
      <c r="AO32" s="630"/>
      <c r="AP32" s="669"/>
      <c r="AQ32" s="670"/>
      <c r="AR32" s="670"/>
      <c r="AS32" s="670"/>
      <c r="AT32" s="674"/>
      <c r="AU32" s="214" t="s">
        <v>321</v>
      </c>
      <c r="AX32" s="620" t="s">
        <v>322</v>
      </c>
      <c r="AY32" s="621"/>
      <c r="AZ32" s="621"/>
      <c r="BA32" s="621"/>
      <c r="BB32" s="621"/>
      <c r="BC32" s="621"/>
      <c r="BD32" s="621"/>
      <c r="BE32" s="621"/>
      <c r="BF32" s="622"/>
      <c r="BG32" s="679">
        <v>99.6</v>
      </c>
      <c r="BH32" s="654"/>
      <c r="BI32" s="654"/>
      <c r="BJ32" s="654"/>
      <c r="BK32" s="654"/>
      <c r="BL32" s="654"/>
      <c r="BM32" s="629">
        <v>98.5</v>
      </c>
      <c r="BN32" s="654"/>
      <c r="BO32" s="654"/>
      <c r="BP32" s="654"/>
      <c r="BQ32" s="680"/>
      <c r="BR32" s="679">
        <v>99.6</v>
      </c>
      <c r="BS32" s="654"/>
      <c r="BT32" s="654"/>
      <c r="BU32" s="654"/>
      <c r="BV32" s="654"/>
      <c r="BW32" s="654"/>
      <c r="BX32" s="629">
        <v>98.2</v>
      </c>
      <c r="BY32" s="654"/>
      <c r="BZ32" s="654"/>
      <c r="CA32" s="654"/>
      <c r="CB32" s="680"/>
      <c r="CD32" s="665"/>
      <c r="CE32" s="666"/>
      <c r="CF32" s="620" t="s">
        <v>323</v>
      </c>
      <c r="CG32" s="621"/>
      <c r="CH32" s="621"/>
      <c r="CI32" s="621"/>
      <c r="CJ32" s="621"/>
      <c r="CK32" s="621"/>
      <c r="CL32" s="621"/>
      <c r="CM32" s="621"/>
      <c r="CN32" s="621"/>
      <c r="CO32" s="621"/>
      <c r="CP32" s="621"/>
      <c r="CQ32" s="622"/>
      <c r="CR32" s="623">
        <v>97</v>
      </c>
      <c r="CS32" s="624"/>
      <c r="CT32" s="624"/>
      <c r="CU32" s="624"/>
      <c r="CV32" s="624"/>
      <c r="CW32" s="624"/>
      <c r="CX32" s="624"/>
      <c r="CY32" s="625"/>
      <c r="CZ32" s="628">
        <v>0</v>
      </c>
      <c r="DA32" s="656"/>
      <c r="DB32" s="656"/>
      <c r="DC32" s="658"/>
      <c r="DD32" s="632">
        <v>97</v>
      </c>
      <c r="DE32" s="624"/>
      <c r="DF32" s="624"/>
      <c r="DG32" s="624"/>
      <c r="DH32" s="624"/>
      <c r="DI32" s="624"/>
      <c r="DJ32" s="624"/>
      <c r="DK32" s="625"/>
      <c r="DL32" s="632">
        <v>97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324</v>
      </c>
      <c r="C33" s="621"/>
      <c r="D33" s="621"/>
      <c r="E33" s="621"/>
      <c r="F33" s="621"/>
      <c r="G33" s="621"/>
      <c r="H33" s="621"/>
      <c r="I33" s="621"/>
      <c r="J33" s="621"/>
      <c r="K33" s="621"/>
      <c r="L33" s="621"/>
      <c r="M33" s="621"/>
      <c r="N33" s="621"/>
      <c r="O33" s="621"/>
      <c r="P33" s="621"/>
      <c r="Q33" s="622"/>
      <c r="R33" s="623">
        <v>79967</v>
      </c>
      <c r="S33" s="624"/>
      <c r="T33" s="624"/>
      <c r="U33" s="624"/>
      <c r="V33" s="624"/>
      <c r="W33" s="624"/>
      <c r="X33" s="624"/>
      <c r="Y33" s="625"/>
      <c r="Z33" s="626">
        <v>0.2</v>
      </c>
      <c r="AA33" s="626"/>
      <c r="AB33" s="626"/>
      <c r="AC33" s="626"/>
      <c r="AD33" s="627" t="s">
        <v>130</v>
      </c>
      <c r="AE33" s="627"/>
      <c r="AF33" s="627"/>
      <c r="AG33" s="627"/>
      <c r="AH33" s="627"/>
      <c r="AI33" s="627"/>
      <c r="AJ33" s="627"/>
      <c r="AK33" s="627"/>
      <c r="AL33" s="628" t="s">
        <v>130</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98.3</v>
      </c>
      <c r="BH33" s="682"/>
      <c r="BI33" s="682"/>
      <c r="BJ33" s="682"/>
      <c r="BK33" s="682"/>
      <c r="BL33" s="682"/>
      <c r="BM33" s="683">
        <v>93.8</v>
      </c>
      <c r="BN33" s="682"/>
      <c r="BO33" s="682"/>
      <c r="BP33" s="682"/>
      <c r="BQ33" s="684"/>
      <c r="BR33" s="681">
        <v>98.7</v>
      </c>
      <c r="BS33" s="682"/>
      <c r="BT33" s="682"/>
      <c r="BU33" s="682"/>
      <c r="BV33" s="682"/>
      <c r="BW33" s="682"/>
      <c r="BX33" s="683">
        <v>92.1</v>
      </c>
      <c r="BY33" s="682"/>
      <c r="BZ33" s="682"/>
      <c r="CA33" s="682"/>
      <c r="CB33" s="684"/>
      <c r="CD33" s="620" t="s">
        <v>326</v>
      </c>
      <c r="CE33" s="621"/>
      <c r="CF33" s="621"/>
      <c r="CG33" s="621"/>
      <c r="CH33" s="621"/>
      <c r="CI33" s="621"/>
      <c r="CJ33" s="621"/>
      <c r="CK33" s="621"/>
      <c r="CL33" s="621"/>
      <c r="CM33" s="621"/>
      <c r="CN33" s="621"/>
      <c r="CO33" s="621"/>
      <c r="CP33" s="621"/>
      <c r="CQ33" s="622"/>
      <c r="CR33" s="623">
        <v>11962572</v>
      </c>
      <c r="CS33" s="654"/>
      <c r="CT33" s="654"/>
      <c r="CU33" s="654"/>
      <c r="CV33" s="654"/>
      <c r="CW33" s="654"/>
      <c r="CX33" s="654"/>
      <c r="CY33" s="655"/>
      <c r="CZ33" s="628">
        <v>37.4</v>
      </c>
      <c r="DA33" s="656"/>
      <c r="DB33" s="656"/>
      <c r="DC33" s="658"/>
      <c r="DD33" s="632">
        <v>8382816</v>
      </c>
      <c r="DE33" s="654"/>
      <c r="DF33" s="654"/>
      <c r="DG33" s="654"/>
      <c r="DH33" s="654"/>
      <c r="DI33" s="654"/>
      <c r="DJ33" s="654"/>
      <c r="DK33" s="655"/>
      <c r="DL33" s="632">
        <v>5966619</v>
      </c>
      <c r="DM33" s="654"/>
      <c r="DN33" s="654"/>
      <c r="DO33" s="654"/>
      <c r="DP33" s="654"/>
      <c r="DQ33" s="654"/>
      <c r="DR33" s="654"/>
      <c r="DS33" s="654"/>
      <c r="DT33" s="654"/>
      <c r="DU33" s="654"/>
      <c r="DV33" s="655"/>
      <c r="DW33" s="628">
        <v>36.299999999999997</v>
      </c>
      <c r="DX33" s="656"/>
      <c r="DY33" s="656"/>
      <c r="DZ33" s="656"/>
      <c r="EA33" s="656"/>
      <c r="EB33" s="656"/>
      <c r="EC33" s="657"/>
    </row>
    <row r="34" spans="2:133" ht="11.25" customHeight="1" x14ac:dyDescent="0.2">
      <c r="B34" s="620" t="s">
        <v>327</v>
      </c>
      <c r="C34" s="621"/>
      <c r="D34" s="621"/>
      <c r="E34" s="621"/>
      <c r="F34" s="621"/>
      <c r="G34" s="621"/>
      <c r="H34" s="621"/>
      <c r="I34" s="621"/>
      <c r="J34" s="621"/>
      <c r="K34" s="621"/>
      <c r="L34" s="621"/>
      <c r="M34" s="621"/>
      <c r="N34" s="621"/>
      <c r="O34" s="621"/>
      <c r="P34" s="621"/>
      <c r="Q34" s="622"/>
      <c r="R34" s="623">
        <v>784281</v>
      </c>
      <c r="S34" s="624"/>
      <c r="T34" s="624"/>
      <c r="U34" s="624"/>
      <c r="V34" s="624"/>
      <c r="W34" s="624"/>
      <c r="X34" s="624"/>
      <c r="Y34" s="625"/>
      <c r="Z34" s="626">
        <v>2.2999999999999998</v>
      </c>
      <c r="AA34" s="626"/>
      <c r="AB34" s="626"/>
      <c r="AC34" s="626"/>
      <c r="AD34" s="627" t="s">
        <v>245</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3416846</v>
      </c>
      <c r="CS34" s="624"/>
      <c r="CT34" s="624"/>
      <c r="CU34" s="624"/>
      <c r="CV34" s="624"/>
      <c r="CW34" s="624"/>
      <c r="CX34" s="624"/>
      <c r="CY34" s="625"/>
      <c r="CZ34" s="628">
        <v>10.7</v>
      </c>
      <c r="DA34" s="656"/>
      <c r="DB34" s="656"/>
      <c r="DC34" s="658"/>
      <c r="DD34" s="632">
        <v>2253517</v>
      </c>
      <c r="DE34" s="624"/>
      <c r="DF34" s="624"/>
      <c r="DG34" s="624"/>
      <c r="DH34" s="624"/>
      <c r="DI34" s="624"/>
      <c r="DJ34" s="624"/>
      <c r="DK34" s="625"/>
      <c r="DL34" s="632">
        <v>1646289</v>
      </c>
      <c r="DM34" s="624"/>
      <c r="DN34" s="624"/>
      <c r="DO34" s="624"/>
      <c r="DP34" s="624"/>
      <c r="DQ34" s="624"/>
      <c r="DR34" s="624"/>
      <c r="DS34" s="624"/>
      <c r="DT34" s="624"/>
      <c r="DU34" s="624"/>
      <c r="DV34" s="625"/>
      <c r="DW34" s="628">
        <v>10</v>
      </c>
      <c r="DX34" s="656"/>
      <c r="DY34" s="656"/>
      <c r="DZ34" s="656"/>
      <c r="EA34" s="656"/>
      <c r="EB34" s="656"/>
      <c r="EC34" s="657"/>
    </row>
    <row r="35" spans="2:133" ht="11.25" customHeight="1" x14ac:dyDescent="0.2">
      <c r="B35" s="620" t="s">
        <v>329</v>
      </c>
      <c r="C35" s="621"/>
      <c r="D35" s="621"/>
      <c r="E35" s="621"/>
      <c r="F35" s="621"/>
      <c r="G35" s="621"/>
      <c r="H35" s="621"/>
      <c r="I35" s="621"/>
      <c r="J35" s="621"/>
      <c r="K35" s="621"/>
      <c r="L35" s="621"/>
      <c r="M35" s="621"/>
      <c r="N35" s="621"/>
      <c r="O35" s="621"/>
      <c r="P35" s="621"/>
      <c r="Q35" s="622"/>
      <c r="R35" s="623">
        <v>1170192</v>
      </c>
      <c r="S35" s="624"/>
      <c r="T35" s="624"/>
      <c r="U35" s="624"/>
      <c r="V35" s="624"/>
      <c r="W35" s="624"/>
      <c r="X35" s="624"/>
      <c r="Y35" s="625"/>
      <c r="Z35" s="626">
        <v>3.5</v>
      </c>
      <c r="AA35" s="626"/>
      <c r="AB35" s="626"/>
      <c r="AC35" s="626"/>
      <c r="AD35" s="627" t="s">
        <v>130</v>
      </c>
      <c r="AE35" s="627"/>
      <c r="AF35" s="627"/>
      <c r="AG35" s="627"/>
      <c r="AH35" s="627"/>
      <c r="AI35" s="627"/>
      <c r="AJ35" s="627"/>
      <c r="AK35" s="627"/>
      <c r="AL35" s="628" t="s">
        <v>245</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124480</v>
      </c>
      <c r="CS35" s="654"/>
      <c r="CT35" s="654"/>
      <c r="CU35" s="654"/>
      <c r="CV35" s="654"/>
      <c r="CW35" s="654"/>
      <c r="CX35" s="654"/>
      <c r="CY35" s="655"/>
      <c r="CZ35" s="628">
        <v>0.4</v>
      </c>
      <c r="DA35" s="656"/>
      <c r="DB35" s="656"/>
      <c r="DC35" s="658"/>
      <c r="DD35" s="632">
        <v>87435</v>
      </c>
      <c r="DE35" s="654"/>
      <c r="DF35" s="654"/>
      <c r="DG35" s="654"/>
      <c r="DH35" s="654"/>
      <c r="DI35" s="654"/>
      <c r="DJ35" s="654"/>
      <c r="DK35" s="655"/>
      <c r="DL35" s="632">
        <v>87435</v>
      </c>
      <c r="DM35" s="654"/>
      <c r="DN35" s="654"/>
      <c r="DO35" s="654"/>
      <c r="DP35" s="654"/>
      <c r="DQ35" s="654"/>
      <c r="DR35" s="654"/>
      <c r="DS35" s="654"/>
      <c r="DT35" s="654"/>
      <c r="DU35" s="654"/>
      <c r="DV35" s="655"/>
      <c r="DW35" s="628">
        <v>0.5</v>
      </c>
      <c r="DX35" s="656"/>
      <c r="DY35" s="656"/>
      <c r="DZ35" s="656"/>
      <c r="EA35" s="656"/>
      <c r="EB35" s="656"/>
      <c r="EC35" s="657"/>
    </row>
    <row r="36" spans="2:133" ht="11.25" customHeight="1" x14ac:dyDescent="0.2">
      <c r="B36" s="620" t="s">
        <v>333</v>
      </c>
      <c r="C36" s="621"/>
      <c r="D36" s="621"/>
      <c r="E36" s="621"/>
      <c r="F36" s="621"/>
      <c r="G36" s="621"/>
      <c r="H36" s="621"/>
      <c r="I36" s="621"/>
      <c r="J36" s="621"/>
      <c r="K36" s="621"/>
      <c r="L36" s="621"/>
      <c r="M36" s="621"/>
      <c r="N36" s="621"/>
      <c r="O36" s="621"/>
      <c r="P36" s="621"/>
      <c r="Q36" s="622"/>
      <c r="R36" s="623">
        <v>1611610</v>
      </c>
      <c r="S36" s="624"/>
      <c r="T36" s="624"/>
      <c r="U36" s="624"/>
      <c r="V36" s="624"/>
      <c r="W36" s="624"/>
      <c r="X36" s="624"/>
      <c r="Y36" s="625"/>
      <c r="Z36" s="626">
        <v>4.8</v>
      </c>
      <c r="AA36" s="626"/>
      <c r="AB36" s="626"/>
      <c r="AC36" s="626"/>
      <c r="AD36" s="627" t="s">
        <v>130</v>
      </c>
      <c r="AE36" s="627"/>
      <c r="AF36" s="627"/>
      <c r="AG36" s="627"/>
      <c r="AH36" s="627"/>
      <c r="AI36" s="627"/>
      <c r="AJ36" s="627"/>
      <c r="AK36" s="627"/>
      <c r="AL36" s="628" t="s">
        <v>130</v>
      </c>
      <c r="AM36" s="629"/>
      <c r="AN36" s="629"/>
      <c r="AO36" s="630"/>
      <c r="AP36" s="222"/>
      <c r="AQ36" s="685" t="s">
        <v>334</v>
      </c>
      <c r="AR36" s="686"/>
      <c r="AS36" s="686"/>
      <c r="AT36" s="686"/>
      <c r="AU36" s="686"/>
      <c r="AV36" s="686"/>
      <c r="AW36" s="686"/>
      <c r="AX36" s="686"/>
      <c r="AY36" s="687"/>
      <c r="AZ36" s="612">
        <v>3073187</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165644</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5378602</v>
      </c>
      <c r="CS36" s="624"/>
      <c r="CT36" s="624"/>
      <c r="CU36" s="624"/>
      <c r="CV36" s="624"/>
      <c r="CW36" s="624"/>
      <c r="CX36" s="624"/>
      <c r="CY36" s="625"/>
      <c r="CZ36" s="628">
        <v>16.8</v>
      </c>
      <c r="DA36" s="656"/>
      <c r="DB36" s="656"/>
      <c r="DC36" s="658"/>
      <c r="DD36" s="632">
        <v>4188264</v>
      </c>
      <c r="DE36" s="624"/>
      <c r="DF36" s="624"/>
      <c r="DG36" s="624"/>
      <c r="DH36" s="624"/>
      <c r="DI36" s="624"/>
      <c r="DJ36" s="624"/>
      <c r="DK36" s="625"/>
      <c r="DL36" s="632">
        <v>2621747</v>
      </c>
      <c r="DM36" s="624"/>
      <c r="DN36" s="624"/>
      <c r="DO36" s="624"/>
      <c r="DP36" s="624"/>
      <c r="DQ36" s="624"/>
      <c r="DR36" s="624"/>
      <c r="DS36" s="624"/>
      <c r="DT36" s="624"/>
      <c r="DU36" s="624"/>
      <c r="DV36" s="625"/>
      <c r="DW36" s="628">
        <v>15.9</v>
      </c>
      <c r="DX36" s="656"/>
      <c r="DY36" s="656"/>
      <c r="DZ36" s="656"/>
      <c r="EA36" s="656"/>
      <c r="EB36" s="656"/>
      <c r="EC36" s="657"/>
    </row>
    <row r="37" spans="2:133" ht="11.25" customHeight="1" x14ac:dyDescent="0.2">
      <c r="B37" s="620" t="s">
        <v>337</v>
      </c>
      <c r="C37" s="621"/>
      <c r="D37" s="621"/>
      <c r="E37" s="621"/>
      <c r="F37" s="621"/>
      <c r="G37" s="621"/>
      <c r="H37" s="621"/>
      <c r="I37" s="621"/>
      <c r="J37" s="621"/>
      <c r="K37" s="621"/>
      <c r="L37" s="621"/>
      <c r="M37" s="621"/>
      <c r="N37" s="621"/>
      <c r="O37" s="621"/>
      <c r="P37" s="621"/>
      <c r="Q37" s="622"/>
      <c r="R37" s="623">
        <v>365928</v>
      </c>
      <c r="S37" s="624"/>
      <c r="T37" s="624"/>
      <c r="U37" s="624"/>
      <c r="V37" s="624"/>
      <c r="W37" s="624"/>
      <c r="X37" s="624"/>
      <c r="Y37" s="625"/>
      <c r="Z37" s="626">
        <v>1.1000000000000001</v>
      </c>
      <c r="AA37" s="626"/>
      <c r="AB37" s="626"/>
      <c r="AC37" s="626"/>
      <c r="AD37" s="627">
        <v>31</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661665</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96451</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1858571</v>
      </c>
      <c r="CS37" s="654"/>
      <c r="CT37" s="654"/>
      <c r="CU37" s="654"/>
      <c r="CV37" s="654"/>
      <c r="CW37" s="654"/>
      <c r="CX37" s="654"/>
      <c r="CY37" s="655"/>
      <c r="CZ37" s="628">
        <v>5.8</v>
      </c>
      <c r="DA37" s="656"/>
      <c r="DB37" s="656"/>
      <c r="DC37" s="658"/>
      <c r="DD37" s="632">
        <v>1693471</v>
      </c>
      <c r="DE37" s="654"/>
      <c r="DF37" s="654"/>
      <c r="DG37" s="654"/>
      <c r="DH37" s="654"/>
      <c r="DI37" s="654"/>
      <c r="DJ37" s="654"/>
      <c r="DK37" s="655"/>
      <c r="DL37" s="632">
        <v>1576277</v>
      </c>
      <c r="DM37" s="654"/>
      <c r="DN37" s="654"/>
      <c r="DO37" s="654"/>
      <c r="DP37" s="654"/>
      <c r="DQ37" s="654"/>
      <c r="DR37" s="654"/>
      <c r="DS37" s="654"/>
      <c r="DT37" s="654"/>
      <c r="DU37" s="654"/>
      <c r="DV37" s="655"/>
      <c r="DW37" s="628">
        <v>9.6</v>
      </c>
      <c r="DX37" s="656"/>
      <c r="DY37" s="656"/>
      <c r="DZ37" s="656"/>
      <c r="EA37" s="656"/>
      <c r="EB37" s="656"/>
      <c r="EC37" s="657"/>
    </row>
    <row r="38" spans="2:133" ht="11.25" customHeight="1" x14ac:dyDescent="0.2">
      <c r="B38" s="620" t="s">
        <v>341</v>
      </c>
      <c r="C38" s="621"/>
      <c r="D38" s="621"/>
      <c r="E38" s="621"/>
      <c r="F38" s="621"/>
      <c r="G38" s="621"/>
      <c r="H38" s="621"/>
      <c r="I38" s="621"/>
      <c r="J38" s="621"/>
      <c r="K38" s="621"/>
      <c r="L38" s="621"/>
      <c r="M38" s="621"/>
      <c r="N38" s="621"/>
      <c r="O38" s="621"/>
      <c r="P38" s="621"/>
      <c r="Q38" s="622"/>
      <c r="R38" s="623">
        <v>2515200</v>
      </c>
      <c r="S38" s="624"/>
      <c r="T38" s="624"/>
      <c r="U38" s="624"/>
      <c r="V38" s="624"/>
      <c r="W38" s="624"/>
      <c r="X38" s="624"/>
      <c r="Y38" s="625"/>
      <c r="Z38" s="626">
        <v>7.5</v>
      </c>
      <c r="AA38" s="626"/>
      <c r="AB38" s="626"/>
      <c r="AC38" s="626"/>
      <c r="AD38" s="627" t="s">
        <v>245</v>
      </c>
      <c r="AE38" s="627"/>
      <c r="AF38" s="627"/>
      <c r="AG38" s="627"/>
      <c r="AH38" s="627"/>
      <c r="AI38" s="627"/>
      <c r="AJ38" s="627"/>
      <c r="AK38" s="627"/>
      <c r="AL38" s="628" t="s">
        <v>245</v>
      </c>
      <c r="AM38" s="629"/>
      <c r="AN38" s="629"/>
      <c r="AO38" s="630"/>
      <c r="AQ38" s="689" t="s">
        <v>342</v>
      </c>
      <c r="AR38" s="690"/>
      <c r="AS38" s="690"/>
      <c r="AT38" s="690"/>
      <c r="AU38" s="690"/>
      <c r="AV38" s="690"/>
      <c r="AW38" s="690"/>
      <c r="AX38" s="690"/>
      <c r="AY38" s="691"/>
      <c r="AZ38" s="623">
        <v>268253</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6980</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2132279</v>
      </c>
      <c r="CS38" s="624"/>
      <c r="CT38" s="624"/>
      <c r="CU38" s="624"/>
      <c r="CV38" s="624"/>
      <c r="CW38" s="624"/>
      <c r="CX38" s="624"/>
      <c r="CY38" s="625"/>
      <c r="CZ38" s="628">
        <v>6.7</v>
      </c>
      <c r="DA38" s="656"/>
      <c r="DB38" s="656"/>
      <c r="DC38" s="658"/>
      <c r="DD38" s="632">
        <v>1749721</v>
      </c>
      <c r="DE38" s="624"/>
      <c r="DF38" s="624"/>
      <c r="DG38" s="624"/>
      <c r="DH38" s="624"/>
      <c r="DI38" s="624"/>
      <c r="DJ38" s="624"/>
      <c r="DK38" s="625"/>
      <c r="DL38" s="632">
        <v>1611148</v>
      </c>
      <c r="DM38" s="624"/>
      <c r="DN38" s="624"/>
      <c r="DO38" s="624"/>
      <c r="DP38" s="624"/>
      <c r="DQ38" s="624"/>
      <c r="DR38" s="624"/>
      <c r="DS38" s="624"/>
      <c r="DT38" s="624"/>
      <c r="DU38" s="624"/>
      <c r="DV38" s="625"/>
      <c r="DW38" s="628">
        <v>9.8000000000000007</v>
      </c>
      <c r="DX38" s="656"/>
      <c r="DY38" s="656"/>
      <c r="DZ38" s="656"/>
      <c r="EA38" s="656"/>
      <c r="EB38" s="656"/>
      <c r="EC38" s="657"/>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9" t="s">
        <v>346</v>
      </c>
      <c r="AR39" s="690"/>
      <c r="AS39" s="690"/>
      <c r="AT39" s="690"/>
      <c r="AU39" s="690"/>
      <c r="AV39" s="690"/>
      <c r="AW39" s="690"/>
      <c r="AX39" s="690"/>
      <c r="AY39" s="691"/>
      <c r="AZ39" s="623">
        <v>54772</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12586</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890365</v>
      </c>
      <c r="CS39" s="654"/>
      <c r="CT39" s="654"/>
      <c r="CU39" s="654"/>
      <c r="CV39" s="654"/>
      <c r="CW39" s="654"/>
      <c r="CX39" s="654"/>
      <c r="CY39" s="655"/>
      <c r="CZ39" s="628">
        <v>2.8</v>
      </c>
      <c r="DA39" s="656"/>
      <c r="DB39" s="656"/>
      <c r="DC39" s="658"/>
      <c r="DD39" s="632">
        <v>103879</v>
      </c>
      <c r="DE39" s="654"/>
      <c r="DF39" s="654"/>
      <c r="DG39" s="654"/>
      <c r="DH39" s="654"/>
      <c r="DI39" s="654"/>
      <c r="DJ39" s="654"/>
      <c r="DK39" s="655"/>
      <c r="DL39" s="632" t="s">
        <v>130</v>
      </c>
      <c r="DM39" s="654"/>
      <c r="DN39" s="654"/>
      <c r="DO39" s="654"/>
      <c r="DP39" s="654"/>
      <c r="DQ39" s="654"/>
      <c r="DR39" s="654"/>
      <c r="DS39" s="654"/>
      <c r="DT39" s="654"/>
      <c r="DU39" s="654"/>
      <c r="DV39" s="655"/>
      <c r="DW39" s="628" t="s">
        <v>245</v>
      </c>
      <c r="DX39" s="656"/>
      <c r="DY39" s="656"/>
      <c r="DZ39" s="656"/>
      <c r="EA39" s="656"/>
      <c r="EB39" s="656"/>
      <c r="EC39" s="657"/>
    </row>
    <row r="40" spans="2:133" ht="11.25" customHeight="1" x14ac:dyDescent="0.2">
      <c r="B40" s="620" t="s">
        <v>349</v>
      </c>
      <c r="C40" s="621"/>
      <c r="D40" s="621"/>
      <c r="E40" s="621"/>
      <c r="F40" s="621"/>
      <c r="G40" s="621"/>
      <c r="H40" s="621"/>
      <c r="I40" s="621"/>
      <c r="J40" s="621"/>
      <c r="K40" s="621"/>
      <c r="L40" s="621"/>
      <c r="M40" s="621"/>
      <c r="N40" s="621"/>
      <c r="O40" s="621"/>
      <c r="P40" s="621"/>
      <c r="Q40" s="622"/>
      <c r="R40" s="623">
        <v>164500</v>
      </c>
      <c r="S40" s="624"/>
      <c r="T40" s="624"/>
      <c r="U40" s="624"/>
      <c r="V40" s="624"/>
      <c r="W40" s="624"/>
      <c r="X40" s="624"/>
      <c r="Y40" s="625"/>
      <c r="Z40" s="626">
        <v>0.5</v>
      </c>
      <c r="AA40" s="626"/>
      <c r="AB40" s="626"/>
      <c r="AC40" s="626"/>
      <c r="AD40" s="627" t="s">
        <v>130</v>
      </c>
      <c r="AE40" s="627"/>
      <c r="AF40" s="627"/>
      <c r="AG40" s="627"/>
      <c r="AH40" s="627"/>
      <c r="AI40" s="627"/>
      <c r="AJ40" s="627"/>
      <c r="AK40" s="627"/>
      <c r="AL40" s="628" t="s">
        <v>245</v>
      </c>
      <c r="AM40" s="629"/>
      <c r="AN40" s="629"/>
      <c r="AO40" s="630"/>
      <c r="AQ40" s="689" t="s">
        <v>350</v>
      </c>
      <c r="AR40" s="690"/>
      <c r="AS40" s="690"/>
      <c r="AT40" s="690"/>
      <c r="AU40" s="690"/>
      <c r="AV40" s="690"/>
      <c r="AW40" s="690"/>
      <c r="AX40" s="690"/>
      <c r="AY40" s="691"/>
      <c r="AZ40" s="623">
        <v>17318</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110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0.1</v>
      </c>
      <c r="DA40" s="656"/>
      <c r="DB40" s="656"/>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2">
      <c r="B41" s="644" t="s">
        <v>354</v>
      </c>
      <c r="C41" s="645"/>
      <c r="D41" s="645"/>
      <c r="E41" s="645"/>
      <c r="F41" s="645"/>
      <c r="G41" s="645"/>
      <c r="H41" s="645"/>
      <c r="I41" s="645"/>
      <c r="J41" s="645"/>
      <c r="K41" s="645"/>
      <c r="L41" s="645"/>
      <c r="M41" s="645"/>
      <c r="N41" s="645"/>
      <c r="O41" s="645"/>
      <c r="P41" s="645"/>
      <c r="Q41" s="646"/>
      <c r="R41" s="698">
        <v>33445761</v>
      </c>
      <c r="S41" s="699"/>
      <c r="T41" s="699"/>
      <c r="U41" s="699"/>
      <c r="V41" s="699"/>
      <c r="W41" s="699"/>
      <c r="X41" s="699"/>
      <c r="Y41" s="700"/>
      <c r="Z41" s="701">
        <v>100</v>
      </c>
      <c r="AA41" s="701"/>
      <c r="AB41" s="701"/>
      <c r="AC41" s="701"/>
      <c r="AD41" s="702">
        <v>16274448</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470600</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130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130</v>
      </c>
      <c r="DA41" s="656"/>
      <c r="DB41" s="656"/>
      <c r="DC41" s="658"/>
      <c r="DD41" s="632" t="s">
        <v>245</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358</v>
      </c>
      <c r="AR42" s="706"/>
      <c r="AS42" s="706"/>
      <c r="AT42" s="706"/>
      <c r="AU42" s="706"/>
      <c r="AV42" s="706"/>
      <c r="AW42" s="706"/>
      <c r="AX42" s="706"/>
      <c r="AY42" s="707"/>
      <c r="AZ42" s="698">
        <v>1600579</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380</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5066336</v>
      </c>
      <c r="CS42" s="654"/>
      <c r="CT42" s="654"/>
      <c r="CU42" s="654"/>
      <c r="CV42" s="654"/>
      <c r="CW42" s="654"/>
      <c r="CX42" s="654"/>
      <c r="CY42" s="655"/>
      <c r="CZ42" s="628">
        <v>15.8</v>
      </c>
      <c r="DA42" s="656"/>
      <c r="DB42" s="656"/>
      <c r="DC42" s="658"/>
      <c r="DD42" s="632">
        <v>1164061</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t="s">
        <v>130</v>
      </c>
      <c r="CS43" s="654"/>
      <c r="CT43" s="654"/>
      <c r="CU43" s="654"/>
      <c r="CV43" s="654"/>
      <c r="CW43" s="654"/>
      <c r="CX43" s="654"/>
      <c r="CY43" s="655"/>
      <c r="CZ43" s="628" t="s">
        <v>130</v>
      </c>
      <c r="DA43" s="656"/>
      <c r="DB43" s="656"/>
      <c r="DC43" s="658"/>
      <c r="DD43" s="632" t="s">
        <v>245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4862915</v>
      </c>
      <c r="CS44" s="624"/>
      <c r="CT44" s="624"/>
      <c r="CU44" s="624"/>
      <c r="CV44" s="624"/>
      <c r="CW44" s="624"/>
      <c r="CX44" s="624"/>
      <c r="CY44" s="625"/>
      <c r="CZ44" s="628">
        <v>15.2</v>
      </c>
      <c r="DA44" s="629"/>
      <c r="DB44" s="629"/>
      <c r="DC44" s="635"/>
      <c r="DD44" s="632">
        <v>1138367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2418135</v>
      </c>
      <c r="CS45" s="654"/>
      <c r="CT45" s="654"/>
      <c r="CU45" s="654"/>
      <c r="CV45" s="654"/>
      <c r="CW45" s="654"/>
      <c r="CX45" s="654"/>
      <c r="CY45" s="655"/>
      <c r="CZ45" s="628">
        <v>7.6</v>
      </c>
      <c r="DA45" s="656"/>
      <c r="DB45" s="656"/>
      <c r="DC45" s="658"/>
      <c r="DD45" s="632">
        <v>222047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367</v>
      </c>
      <c r="CG46" s="621"/>
      <c r="CH46" s="621"/>
      <c r="CI46" s="621"/>
      <c r="CJ46" s="621"/>
      <c r="CK46" s="621"/>
      <c r="CL46" s="621"/>
      <c r="CM46" s="621"/>
      <c r="CN46" s="621"/>
      <c r="CO46" s="621"/>
      <c r="CP46" s="621"/>
      <c r="CQ46" s="622"/>
      <c r="CR46" s="623">
        <v>2160182</v>
      </c>
      <c r="CS46" s="624"/>
      <c r="CT46" s="624"/>
      <c r="CU46" s="624"/>
      <c r="CV46" s="624"/>
      <c r="CW46" s="624"/>
      <c r="CX46" s="624"/>
      <c r="CY46" s="625"/>
      <c r="CZ46" s="628">
        <v>6.8</v>
      </c>
      <c r="DA46" s="629"/>
      <c r="DB46" s="629"/>
      <c r="DC46" s="635"/>
      <c r="DD46" s="632">
        <v>910837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368</v>
      </c>
      <c r="CG47" s="621"/>
      <c r="CH47" s="621"/>
      <c r="CI47" s="621"/>
      <c r="CJ47" s="621"/>
      <c r="CK47" s="621"/>
      <c r="CL47" s="621"/>
      <c r="CM47" s="621"/>
      <c r="CN47" s="621"/>
      <c r="CO47" s="621"/>
      <c r="CP47" s="621"/>
      <c r="CQ47" s="622"/>
      <c r="CR47" s="623">
        <v>203421</v>
      </c>
      <c r="CS47" s="654"/>
      <c r="CT47" s="654"/>
      <c r="CU47" s="654"/>
      <c r="CV47" s="654"/>
      <c r="CW47" s="654"/>
      <c r="CX47" s="654"/>
      <c r="CY47" s="655"/>
      <c r="CZ47" s="628">
        <v>0.6</v>
      </c>
      <c r="DA47" s="656"/>
      <c r="DB47" s="656"/>
      <c r="DC47" s="658"/>
      <c r="DD47" s="632">
        <v>25694</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369</v>
      </c>
      <c r="CG48" s="621"/>
      <c r="CH48" s="621"/>
      <c r="CI48" s="621"/>
      <c r="CJ48" s="621"/>
      <c r="CK48" s="621"/>
      <c r="CL48" s="621"/>
      <c r="CM48" s="621"/>
      <c r="CN48" s="621"/>
      <c r="CO48" s="621"/>
      <c r="CP48" s="621"/>
      <c r="CQ48" s="622"/>
      <c r="CR48" s="623" t="s">
        <v>245</v>
      </c>
      <c r="CS48" s="624"/>
      <c r="CT48" s="624"/>
      <c r="CU48" s="624"/>
      <c r="CV48" s="624"/>
      <c r="CW48" s="624"/>
      <c r="CX48" s="624"/>
      <c r="CY48" s="625"/>
      <c r="CZ48" s="628" t="s">
        <v>130</v>
      </c>
      <c r="DA48" s="629"/>
      <c r="DB48" s="629"/>
      <c r="DC48" s="635"/>
      <c r="DD48" s="632" t="s">
        <v>245</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370</v>
      </c>
      <c r="CE49" s="645"/>
      <c r="CF49" s="645"/>
      <c r="CG49" s="645"/>
      <c r="CH49" s="645"/>
      <c r="CI49" s="645"/>
      <c r="CJ49" s="645"/>
      <c r="CK49" s="645"/>
      <c r="CL49" s="645"/>
      <c r="CM49" s="645"/>
      <c r="CN49" s="645"/>
      <c r="CO49" s="645"/>
      <c r="CP49" s="645"/>
      <c r="CQ49" s="646"/>
      <c r="CR49" s="698">
        <v>31991507</v>
      </c>
      <c r="CS49" s="682"/>
      <c r="CT49" s="682"/>
      <c r="CU49" s="682"/>
      <c r="CV49" s="682"/>
      <c r="CW49" s="682"/>
      <c r="CX49" s="682"/>
      <c r="CY49" s="711"/>
      <c r="CZ49" s="703">
        <v>100</v>
      </c>
      <c r="DA49" s="712"/>
      <c r="DB49" s="712"/>
      <c r="DC49" s="713"/>
      <c r="DD49" s="714">
        <v>18619894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dvMII3Pb4kxRxr9J0Rt+T71sk96QhlSHllyvzyMtwAt7Kv1i/Q+Z5ygUpiKAW2bsXIWrzfEfAzfkn4fxHOyKw==" saltValue="hi7RPDCA+zyN4b1pC2ujU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393</v>
      </c>
      <c r="C7" s="761"/>
      <c r="D7" s="761"/>
      <c r="E7" s="761"/>
      <c r="F7" s="761"/>
      <c r="G7" s="761"/>
      <c r="H7" s="761"/>
      <c r="I7" s="761"/>
      <c r="J7" s="761"/>
      <c r="K7" s="761"/>
      <c r="L7" s="761"/>
      <c r="M7" s="761"/>
      <c r="N7" s="761"/>
      <c r="O7" s="761"/>
      <c r="P7" s="762"/>
      <c r="Q7" s="763">
        <v>33470</v>
      </c>
      <c r="R7" s="764"/>
      <c r="S7" s="764"/>
      <c r="T7" s="764"/>
      <c r="U7" s="764"/>
      <c r="V7" s="764">
        <v>32016</v>
      </c>
      <c r="W7" s="764"/>
      <c r="X7" s="764"/>
      <c r="Y7" s="764"/>
      <c r="Z7" s="764"/>
      <c r="AA7" s="764">
        <v>1454</v>
      </c>
      <c r="AB7" s="764"/>
      <c r="AC7" s="764"/>
      <c r="AD7" s="764"/>
      <c r="AE7" s="765"/>
      <c r="AF7" s="766">
        <v>1281</v>
      </c>
      <c r="AG7" s="767"/>
      <c r="AH7" s="767"/>
      <c r="AI7" s="767"/>
      <c r="AJ7" s="768"/>
      <c r="AK7" s="769">
        <v>1170</v>
      </c>
      <c r="AL7" s="770"/>
      <c r="AM7" s="770"/>
      <c r="AN7" s="770"/>
      <c r="AO7" s="770"/>
      <c r="AP7" s="770">
        <v>22593</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1281</v>
      </c>
      <c r="AG23" s="793"/>
      <c r="AH23" s="793"/>
      <c r="AI23" s="793"/>
      <c r="AJ23" s="796"/>
      <c r="AK23" s="797"/>
      <c r="AL23" s="798"/>
      <c r="AM23" s="798"/>
      <c r="AN23" s="798"/>
      <c r="AO23" s="798"/>
      <c r="AP23" s="793"/>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376</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408</v>
      </c>
      <c r="C28" s="761"/>
      <c r="D28" s="761"/>
      <c r="E28" s="761"/>
      <c r="F28" s="761"/>
      <c r="G28" s="761"/>
      <c r="H28" s="761"/>
      <c r="I28" s="761"/>
      <c r="J28" s="761"/>
      <c r="K28" s="761"/>
      <c r="L28" s="761"/>
      <c r="M28" s="761"/>
      <c r="N28" s="761"/>
      <c r="O28" s="761"/>
      <c r="P28" s="762"/>
      <c r="Q28" s="822">
        <v>6886</v>
      </c>
      <c r="R28" s="823"/>
      <c r="S28" s="823"/>
      <c r="T28" s="823"/>
      <c r="U28" s="823"/>
      <c r="V28" s="823">
        <v>6720</v>
      </c>
      <c r="W28" s="823"/>
      <c r="X28" s="823"/>
      <c r="Y28" s="823"/>
      <c r="Z28" s="823"/>
      <c r="AA28" s="823">
        <v>166</v>
      </c>
      <c r="AB28" s="823"/>
      <c r="AC28" s="823"/>
      <c r="AD28" s="823"/>
      <c r="AE28" s="824"/>
      <c r="AF28" s="825">
        <v>166</v>
      </c>
      <c r="AG28" s="823"/>
      <c r="AH28" s="823"/>
      <c r="AI28" s="823"/>
      <c r="AJ28" s="826"/>
      <c r="AK28" s="827">
        <v>438</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409</v>
      </c>
      <c r="C29" s="750"/>
      <c r="D29" s="750"/>
      <c r="E29" s="750"/>
      <c r="F29" s="750"/>
      <c r="G29" s="750"/>
      <c r="H29" s="750"/>
      <c r="I29" s="750"/>
      <c r="J29" s="750"/>
      <c r="K29" s="750"/>
      <c r="L29" s="750"/>
      <c r="M29" s="750"/>
      <c r="N29" s="750"/>
      <c r="O29" s="750"/>
      <c r="P29" s="751"/>
      <c r="Q29" s="752">
        <v>566</v>
      </c>
      <c r="R29" s="753"/>
      <c r="S29" s="753"/>
      <c r="T29" s="753"/>
      <c r="U29" s="753"/>
      <c r="V29" s="753">
        <v>561</v>
      </c>
      <c r="W29" s="753"/>
      <c r="X29" s="753"/>
      <c r="Y29" s="753"/>
      <c r="Z29" s="753"/>
      <c r="AA29" s="753">
        <v>5</v>
      </c>
      <c r="AB29" s="753"/>
      <c r="AC29" s="753"/>
      <c r="AD29" s="753"/>
      <c r="AE29" s="754"/>
      <c r="AF29" s="755">
        <v>5</v>
      </c>
      <c r="AG29" s="756"/>
      <c r="AH29" s="756"/>
      <c r="AI29" s="756"/>
      <c r="AJ29" s="757"/>
      <c r="AK29" s="834">
        <v>192</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410</v>
      </c>
      <c r="C30" s="750"/>
      <c r="D30" s="750"/>
      <c r="E30" s="750"/>
      <c r="F30" s="750"/>
      <c r="G30" s="750"/>
      <c r="H30" s="750"/>
      <c r="I30" s="750"/>
      <c r="J30" s="750"/>
      <c r="K30" s="750"/>
      <c r="L30" s="750"/>
      <c r="M30" s="750"/>
      <c r="N30" s="750"/>
      <c r="O30" s="750"/>
      <c r="P30" s="751"/>
      <c r="Q30" s="752">
        <v>948</v>
      </c>
      <c r="R30" s="753"/>
      <c r="S30" s="753"/>
      <c r="T30" s="753"/>
      <c r="U30" s="753"/>
      <c r="V30" s="753">
        <v>841</v>
      </c>
      <c r="W30" s="753"/>
      <c r="X30" s="753"/>
      <c r="Y30" s="753"/>
      <c r="Z30" s="753"/>
      <c r="AA30" s="753">
        <v>107</v>
      </c>
      <c r="AB30" s="753"/>
      <c r="AC30" s="753"/>
      <c r="AD30" s="753"/>
      <c r="AE30" s="754"/>
      <c r="AF30" s="755">
        <v>1080</v>
      </c>
      <c r="AG30" s="756"/>
      <c r="AH30" s="756"/>
      <c r="AI30" s="756"/>
      <c r="AJ30" s="757"/>
      <c r="AK30" s="834">
        <v>272</v>
      </c>
      <c r="AL30" s="830"/>
      <c r="AM30" s="830"/>
      <c r="AN30" s="830"/>
      <c r="AO30" s="830"/>
      <c r="AP30" s="830">
        <v>3060</v>
      </c>
      <c r="AQ30" s="830"/>
      <c r="AR30" s="830"/>
      <c r="AS30" s="830"/>
      <c r="AT30" s="830"/>
      <c r="AU30" s="830">
        <v>1141</v>
      </c>
      <c r="AV30" s="830"/>
      <c r="AW30" s="830"/>
      <c r="AX30" s="830"/>
      <c r="AY30" s="830"/>
      <c r="AZ30" s="831"/>
      <c r="BA30" s="831"/>
      <c r="BB30" s="831"/>
      <c r="BC30" s="831"/>
      <c r="BD30" s="831"/>
      <c r="BE30" s="832" t="s">
        <v>411</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412</v>
      </c>
      <c r="C31" s="750"/>
      <c r="D31" s="750"/>
      <c r="E31" s="750"/>
      <c r="F31" s="750"/>
      <c r="G31" s="750"/>
      <c r="H31" s="750"/>
      <c r="I31" s="750"/>
      <c r="J31" s="750"/>
      <c r="K31" s="750"/>
      <c r="L31" s="750"/>
      <c r="M31" s="750"/>
      <c r="N31" s="750"/>
      <c r="O31" s="750"/>
      <c r="P31" s="751"/>
      <c r="Q31" s="752">
        <v>1194</v>
      </c>
      <c r="R31" s="753"/>
      <c r="S31" s="753"/>
      <c r="T31" s="753"/>
      <c r="U31" s="753"/>
      <c r="V31" s="753">
        <v>1043</v>
      </c>
      <c r="W31" s="753"/>
      <c r="X31" s="753"/>
      <c r="Y31" s="753"/>
      <c r="Z31" s="753"/>
      <c r="AA31" s="753">
        <v>151</v>
      </c>
      <c r="AB31" s="753"/>
      <c r="AC31" s="753"/>
      <c r="AD31" s="753"/>
      <c r="AE31" s="754"/>
      <c r="AF31" s="755">
        <v>490</v>
      </c>
      <c r="AG31" s="756"/>
      <c r="AH31" s="756"/>
      <c r="AI31" s="756"/>
      <c r="AJ31" s="757"/>
      <c r="AK31" s="834">
        <v>662</v>
      </c>
      <c r="AL31" s="830"/>
      <c r="AM31" s="830"/>
      <c r="AN31" s="830"/>
      <c r="AO31" s="830"/>
      <c r="AP31" s="830">
        <v>3856</v>
      </c>
      <c r="AQ31" s="830"/>
      <c r="AR31" s="830"/>
      <c r="AS31" s="830"/>
      <c r="AT31" s="830"/>
      <c r="AU31" s="830">
        <v>3501</v>
      </c>
      <c r="AV31" s="830"/>
      <c r="AW31" s="830"/>
      <c r="AX31" s="830"/>
      <c r="AY31" s="830"/>
      <c r="AZ31" s="831"/>
      <c r="BA31" s="831"/>
      <c r="BB31" s="831"/>
      <c r="BC31" s="831"/>
      <c r="BD31" s="831"/>
      <c r="BE31" s="832" t="s">
        <v>411</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413</v>
      </c>
      <c r="C32" s="750"/>
      <c r="D32" s="750"/>
      <c r="E32" s="750"/>
      <c r="F32" s="750"/>
      <c r="G32" s="750"/>
      <c r="H32" s="750"/>
      <c r="I32" s="750"/>
      <c r="J32" s="750"/>
      <c r="K32" s="750"/>
      <c r="L32" s="750"/>
      <c r="M32" s="750"/>
      <c r="N32" s="750"/>
      <c r="O32" s="750"/>
      <c r="P32" s="751"/>
      <c r="Q32" s="752">
        <v>41</v>
      </c>
      <c r="R32" s="753"/>
      <c r="S32" s="753"/>
      <c r="T32" s="753"/>
      <c r="U32" s="753"/>
      <c r="V32" s="753">
        <v>35</v>
      </c>
      <c r="W32" s="753"/>
      <c r="X32" s="753"/>
      <c r="Y32" s="753"/>
      <c r="Z32" s="753"/>
      <c r="AA32" s="753">
        <v>6</v>
      </c>
      <c r="AB32" s="753"/>
      <c r="AC32" s="753"/>
      <c r="AD32" s="753"/>
      <c r="AE32" s="754"/>
      <c r="AF32" s="755">
        <v>6</v>
      </c>
      <c r="AG32" s="756"/>
      <c r="AH32" s="756"/>
      <c r="AI32" s="756"/>
      <c r="AJ32" s="757"/>
      <c r="AK32" s="834">
        <v>17</v>
      </c>
      <c r="AL32" s="830"/>
      <c r="AM32" s="830"/>
      <c r="AN32" s="830"/>
      <c r="AO32" s="830"/>
      <c r="AP32" s="830">
        <v>0</v>
      </c>
      <c r="AQ32" s="830"/>
      <c r="AR32" s="830"/>
      <c r="AS32" s="830"/>
      <c r="AT32" s="830"/>
      <c r="AU32" s="830">
        <v>0</v>
      </c>
      <c r="AV32" s="830"/>
      <c r="AW32" s="830"/>
      <c r="AX32" s="830"/>
      <c r="AY32" s="830"/>
      <c r="AZ32" s="831"/>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415</v>
      </c>
      <c r="C33" s="750"/>
      <c r="D33" s="750"/>
      <c r="E33" s="750"/>
      <c r="F33" s="750"/>
      <c r="G33" s="750"/>
      <c r="H33" s="750"/>
      <c r="I33" s="750"/>
      <c r="J33" s="750"/>
      <c r="K33" s="750"/>
      <c r="L33" s="750"/>
      <c r="M33" s="750"/>
      <c r="N33" s="750"/>
      <c r="O33" s="750"/>
      <c r="P33" s="751"/>
      <c r="Q33" s="752">
        <v>11</v>
      </c>
      <c r="R33" s="753"/>
      <c r="S33" s="753"/>
      <c r="T33" s="753"/>
      <c r="U33" s="753"/>
      <c r="V33" s="753">
        <v>10</v>
      </c>
      <c r="W33" s="753"/>
      <c r="X33" s="753"/>
      <c r="Y33" s="753"/>
      <c r="Z33" s="753"/>
      <c r="AA33" s="753">
        <v>1</v>
      </c>
      <c r="AB33" s="753"/>
      <c r="AC33" s="753"/>
      <c r="AD33" s="753"/>
      <c r="AE33" s="754"/>
      <c r="AF33" s="755">
        <v>1</v>
      </c>
      <c r="AG33" s="756"/>
      <c r="AH33" s="756"/>
      <c r="AI33" s="756"/>
      <c r="AJ33" s="757"/>
      <c r="AK33" s="834">
        <v>2</v>
      </c>
      <c r="AL33" s="830"/>
      <c r="AM33" s="830"/>
      <c r="AN33" s="830"/>
      <c r="AO33" s="830"/>
      <c r="AP33" s="830">
        <v>0</v>
      </c>
      <c r="AQ33" s="830"/>
      <c r="AR33" s="830"/>
      <c r="AS33" s="830"/>
      <c r="AT33" s="830"/>
      <c r="AU33" s="830">
        <v>0</v>
      </c>
      <c r="AV33" s="830"/>
      <c r="AW33" s="830"/>
      <c r="AX33" s="830"/>
      <c r="AY33" s="830"/>
      <c r="AZ33" s="831"/>
      <c r="BA33" s="831"/>
      <c r="BB33" s="831"/>
      <c r="BC33" s="831"/>
      <c r="BD33" s="831"/>
      <c r="BE33" s="832" t="s">
        <v>416</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t="s">
        <v>417</v>
      </c>
      <c r="C34" s="750"/>
      <c r="D34" s="750"/>
      <c r="E34" s="750"/>
      <c r="F34" s="750"/>
      <c r="G34" s="750"/>
      <c r="H34" s="750"/>
      <c r="I34" s="750"/>
      <c r="J34" s="750"/>
      <c r="K34" s="750"/>
      <c r="L34" s="750"/>
      <c r="M34" s="750"/>
      <c r="N34" s="750"/>
      <c r="O34" s="750"/>
      <c r="P34" s="751"/>
      <c r="Q34" s="752">
        <v>304</v>
      </c>
      <c r="R34" s="753"/>
      <c r="S34" s="753"/>
      <c r="T34" s="753"/>
      <c r="U34" s="753"/>
      <c r="V34" s="753">
        <v>252</v>
      </c>
      <c r="W34" s="753"/>
      <c r="X34" s="753"/>
      <c r="Y34" s="753"/>
      <c r="Z34" s="753"/>
      <c r="AA34" s="753">
        <v>52</v>
      </c>
      <c r="AB34" s="753"/>
      <c r="AC34" s="753"/>
      <c r="AD34" s="753"/>
      <c r="AE34" s="754"/>
      <c r="AF34" s="755">
        <v>283</v>
      </c>
      <c r="AG34" s="756"/>
      <c r="AH34" s="756"/>
      <c r="AI34" s="756"/>
      <c r="AJ34" s="757"/>
      <c r="AK34" s="834">
        <v>55</v>
      </c>
      <c r="AL34" s="830"/>
      <c r="AM34" s="830"/>
      <c r="AN34" s="830"/>
      <c r="AO34" s="830"/>
      <c r="AP34" s="830">
        <v>0</v>
      </c>
      <c r="AQ34" s="830"/>
      <c r="AR34" s="830"/>
      <c r="AS34" s="830"/>
      <c r="AT34" s="830"/>
      <c r="AU34" s="830">
        <v>0</v>
      </c>
      <c r="AV34" s="830"/>
      <c r="AW34" s="830"/>
      <c r="AX34" s="830"/>
      <c r="AY34" s="830"/>
      <c r="AZ34" s="831"/>
      <c r="BA34" s="831"/>
      <c r="BB34" s="831"/>
      <c r="BC34" s="831"/>
      <c r="BD34" s="831"/>
      <c r="BE34" s="832" t="s">
        <v>418</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395</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2032</v>
      </c>
      <c r="AG63" s="844"/>
      <c r="AH63" s="844"/>
      <c r="AI63" s="844"/>
      <c r="AJ63" s="845"/>
      <c r="AK63" s="846"/>
      <c r="AL63" s="841"/>
      <c r="AM63" s="841"/>
      <c r="AN63" s="841"/>
      <c r="AO63" s="841"/>
      <c r="AP63" s="844">
        <v>6916</v>
      </c>
      <c r="AQ63" s="844"/>
      <c r="AR63" s="844"/>
      <c r="AS63" s="844"/>
      <c r="AT63" s="844"/>
      <c r="AU63" s="844">
        <v>4642</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423</v>
      </c>
      <c r="B66" s="730"/>
      <c r="C66" s="730"/>
      <c r="D66" s="730"/>
      <c r="E66" s="730"/>
      <c r="F66" s="730"/>
      <c r="G66" s="730"/>
      <c r="H66" s="730"/>
      <c r="I66" s="730"/>
      <c r="J66" s="730"/>
      <c r="K66" s="730"/>
      <c r="L66" s="730"/>
      <c r="M66" s="730"/>
      <c r="N66" s="730"/>
      <c r="O66" s="730"/>
      <c r="P66" s="731"/>
      <c r="Q66" s="725" t="s">
        <v>424</v>
      </c>
      <c r="R66" s="721"/>
      <c r="S66" s="721"/>
      <c r="T66" s="721"/>
      <c r="U66" s="722"/>
      <c r="V66" s="725" t="s">
        <v>425</v>
      </c>
      <c r="W66" s="721"/>
      <c r="X66" s="721"/>
      <c r="Y66" s="721"/>
      <c r="Z66" s="722"/>
      <c r="AA66" s="725" t="s">
        <v>426</v>
      </c>
      <c r="AB66" s="721"/>
      <c r="AC66" s="721"/>
      <c r="AD66" s="721"/>
      <c r="AE66" s="722"/>
      <c r="AF66" s="854" t="s">
        <v>427</v>
      </c>
      <c r="AG66" s="815"/>
      <c r="AH66" s="815"/>
      <c r="AI66" s="815"/>
      <c r="AJ66" s="855"/>
      <c r="AK66" s="725" t="s">
        <v>428</v>
      </c>
      <c r="AL66" s="730"/>
      <c r="AM66" s="730"/>
      <c r="AN66" s="730"/>
      <c r="AO66" s="731"/>
      <c r="AP66" s="725" t="s">
        <v>429</v>
      </c>
      <c r="AQ66" s="721"/>
      <c r="AR66" s="721"/>
      <c r="AS66" s="721"/>
      <c r="AT66" s="722"/>
      <c r="AU66" s="725" t="s">
        <v>430</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589</v>
      </c>
      <c r="C68" s="870"/>
      <c r="D68" s="870"/>
      <c r="E68" s="870"/>
      <c r="F68" s="870"/>
      <c r="G68" s="870"/>
      <c r="H68" s="870"/>
      <c r="I68" s="870"/>
      <c r="J68" s="870"/>
      <c r="K68" s="870"/>
      <c r="L68" s="870"/>
      <c r="M68" s="870"/>
      <c r="N68" s="870"/>
      <c r="O68" s="870"/>
      <c r="P68" s="871"/>
      <c r="Q68" s="872">
        <v>736</v>
      </c>
      <c r="R68" s="866"/>
      <c r="S68" s="866"/>
      <c r="T68" s="866"/>
      <c r="U68" s="866"/>
      <c r="V68" s="866">
        <v>733</v>
      </c>
      <c r="W68" s="866"/>
      <c r="X68" s="866"/>
      <c r="Y68" s="866"/>
      <c r="Z68" s="866"/>
      <c r="AA68" s="866">
        <v>3</v>
      </c>
      <c r="AB68" s="866"/>
      <c r="AC68" s="866"/>
      <c r="AD68" s="866"/>
      <c r="AE68" s="866"/>
      <c r="AF68" s="866">
        <v>3</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329</v>
      </c>
      <c r="R69" s="830"/>
      <c r="S69" s="830"/>
      <c r="T69" s="830"/>
      <c r="U69" s="830"/>
      <c r="V69" s="830">
        <v>328</v>
      </c>
      <c r="W69" s="830"/>
      <c r="X69" s="830"/>
      <c r="Y69" s="830"/>
      <c r="Z69" s="830"/>
      <c r="AA69" s="830">
        <v>1</v>
      </c>
      <c r="AB69" s="830"/>
      <c r="AC69" s="830"/>
      <c r="AD69" s="830"/>
      <c r="AE69" s="830"/>
      <c r="AF69" s="830">
        <v>1</v>
      </c>
      <c r="AG69" s="830"/>
      <c r="AH69" s="830"/>
      <c r="AI69" s="830"/>
      <c r="AJ69" s="830"/>
      <c r="AK69" s="830">
        <v>33</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438</v>
      </c>
      <c r="R70" s="830"/>
      <c r="S70" s="830"/>
      <c r="T70" s="830"/>
      <c r="U70" s="830"/>
      <c r="V70" s="830">
        <v>438</v>
      </c>
      <c r="W70" s="830"/>
      <c r="X70" s="830"/>
      <c r="Y70" s="830"/>
      <c r="Z70" s="830"/>
      <c r="AA70" s="830">
        <v>0</v>
      </c>
      <c r="AB70" s="830"/>
      <c r="AC70" s="830"/>
      <c r="AD70" s="830"/>
      <c r="AE70" s="830"/>
      <c r="AF70" s="830">
        <v>0</v>
      </c>
      <c r="AG70" s="830"/>
      <c r="AH70" s="830"/>
      <c r="AI70" s="830"/>
      <c r="AJ70" s="830"/>
      <c r="AK70" s="830">
        <v>345</v>
      </c>
      <c r="AL70" s="830"/>
      <c r="AM70" s="830"/>
      <c r="AN70" s="830"/>
      <c r="AO70" s="830"/>
      <c r="AP70" s="830">
        <v>2251</v>
      </c>
      <c r="AQ70" s="830"/>
      <c r="AR70" s="830"/>
      <c r="AS70" s="830"/>
      <c r="AT70" s="830"/>
      <c r="AU70" s="830">
        <v>381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3960</v>
      </c>
      <c r="R71" s="830"/>
      <c r="S71" s="830"/>
      <c r="T71" s="830"/>
      <c r="U71" s="830"/>
      <c r="V71" s="830">
        <v>3527</v>
      </c>
      <c r="W71" s="830"/>
      <c r="X71" s="830"/>
      <c r="Y71" s="830"/>
      <c r="Z71" s="830"/>
      <c r="AA71" s="830">
        <v>433</v>
      </c>
      <c r="AB71" s="830"/>
      <c r="AC71" s="830"/>
      <c r="AD71" s="830"/>
      <c r="AE71" s="830"/>
      <c r="AF71" s="830">
        <v>237</v>
      </c>
      <c r="AG71" s="830"/>
      <c r="AH71" s="830"/>
      <c r="AI71" s="830"/>
      <c r="AJ71" s="830"/>
      <c r="AK71" s="830">
        <v>268</v>
      </c>
      <c r="AL71" s="830"/>
      <c r="AM71" s="830"/>
      <c r="AN71" s="830"/>
      <c r="AO71" s="830"/>
      <c r="AP71" s="830">
        <v>1238</v>
      </c>
      <c r="AQ71" s="830"/>
      <c r="AR71" s="830"/>
      <c r="AS71" s="830"/>
      <c r="AT71" s="830"/>
      <c r="AU71" s="830">
        <v>221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593</v>
      </c>
      <c r="C72" s="874"/>
      <c r="D72" s="874"/>
      <c r="E72" s="874"/>
      <c r="F72" s="874"/>
      <c r="G72" s="874"/>
      <c r="H72" s="874"/>
      <c r="I72" s="874"/>
      <c r="J72" s="874"/>
      <c r="K72" s="874"/>
      <c r="L72" s="874"/>
      <c r="M72" s="874"/>
      <c r="N72" s="874"/>
      <c r="O72" s="874"/>
      <c r="P72" s="875"/>
      <c r="Q72" s="876">
        <v>6791</v>
      </c>
      <c r="R72" s="830"/>
      <c r="S72" s="830"/>
      <c r="T72" s="830"/>
      <c r="U72" s="830"/>
      <c r="V72" s="830">
        <v>6162</v>
      </c>
      <c r="W72" s="830"/>
      <c r="X72" s="830"/>
      <c r="Y72" s="830"/>
      <c r="Z72" s="830"/>
      <c r="AA72" s="830">
        <v>629</v>
      </c>
      <c r="AB72" s="830"/>
      <c r="AC72" s="830"/>
      <c r="AD72" s="830"/>
      <c r="AE72" s="830"/>
      <c r="AF72" s="830">
        <v>289</v>
      </c>
      <c r="AG72" s="830"/>
      <c r="AH72" s="830"/>
      <c r="AI72" s="830"/>
      <c r="AJ72" s="830"/>
      <c r="AK72" s="830">
        <v>0</v>
      </c>
      <c r="AL72" s="830"/>
      <c r="AM72" s="830"/>
      <c r="AN72" s="830"/>
      <c r="AO72" s="830"/>
      <c r="AP72" s="830">
        <v>4341</v>
      </c>
      <c r="AQ72" s="830"/>
      <c r="AR72" s="830"/>
      <c r="AS72" s="830"/>
      <c r="AT72" s="830"/>
      <c r="AU72" s="830">
        <v>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594</v>
      </c>
      <c r="C73" s="874"/>
      <c r="D73" s="874"/>
      <c r="E73" s="874"/>
      <c r="F73" s="874"/>
      <c r="G73" s="874"/>
      <c r="H73" s="874"/>
      <c r="I73" s="874"/>
      <c r="J73" s="874"/>
      <c r="K73" s="874"/>
      <c r="L73" s="874"/>
      <c r="M73" s="874"/>
      <c r="N73" s="874"/>
      <c r="O73" s="874"/>
      <c r="P73" s="875"/>
      <c r="Q73" s="876">
        <v>5481</v>
      </c>
      <c r="R73" s="830"/>
      <c r="S73" s="830"/>
      <c r="T73" s="830"/>
      <c r="U73" s="830"/>
      <c r="V73" s="830">
        <v>5089</v>
      </c>
      <c r="W73" s="830"/>
      <c r="X73" s="830"/>
      <c r="Y73" s="830"/>
      <c r="Z73" s="830"/>
      <c r="AA73" s="830">
        <v>392</v>
      </c>
      <c r="AB73" s="830"/>
      <c r="AC73" s="830"/>
      <c r="AD73" s="830"/>
      <c r="AE73" s="830"/>
      <c r="AF73" s="830">
        <v>305</v>
      </c>
      <c r="AG73" s="830"/>
      <c r="AH73" s="830"/>
      <c r="AI73" s="830"/>
      <c r="AJ73" s="830"/>
      <c r="AK73" s="830">
        <v>0</v>
      </c>
      <c r="AL73" s="830"/>
      <c r="AM73" s="830"/>
      <c r="AN73" s="830"/>
      <c r="AO73" s="830"/>
      <c r="AP73" s="830">
        <v>1055</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595</v>
      </c>
      <c r="C74" s="874"/>
      <c r="D74" s="874"/>
      <c r="E74" s="874"/>
      <c r="F74" s="874"/>
      <c r="G74" s="874"/>
      <c r="H74" s="874"/>
      <c r="I74" s="874"/>
      <c r="J74" s="874"/>
      <c r="K74" s="874"/>
      <c r="L74" s="874"/>
      <c r="M74" s="874"/>
      <c r="N74" s="874"/>
      <c r="O74" s="874"/>
      <c r="P74" s="875"/>
      <c r="Q74" s="876">
        <v>284</v>
      </c>
      <c r="R74" s="830"/>
      <c r="S74" s="830"/>
      <c r="T74" s="830"/>
      <c r="U74" s="830"/>
      <c r="V74" s="830">
        <v>269</v>
      </c>
      <c r="W74" s="830"/>
      <c r="X74" s="830"/>
      <c r="Y74" s="830"/>
      <c r="Z74" s="830"/>
      <c r="AA74" s="830">
        <v>15</v>
      </c>
      <c r="AB74" s="830"/>
      <c r="AC74" s="830"/>
      <c r="AD74" s="830"/>
      <c r="AE74" s="830"/>
      <c r="AF74" s="830">
        <v>15</v>
      </c>
      <c r="AG74" s="830"/>
      <c r="AH74" s="830"/>
      <c r="AI74" s="830"/>
      <c r="AJ74" s="830"/>
      <c r="AK74" s="830">
        <v>31</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596</v>
      </c>
      <c r="C75" s="874"/>
      <c r="D75" s="874"/>
      <c r="E75" s="874"/>
      <c r="F75" s="874"/>
      <c r="G75" s="874"/>
      <c r="H75" s="874"/>
      <c r="I75" s="874"/>
      <c r="J75" s="874"/>
      <c r="K75" s="874"/>
      <c r="L75" s="874"/>
      <c r="M75" s="874"/>
      <c r="N75" s="874"/>
      <c r="O75" s="874"/>
      <c r="P75" s="875"/>
      <c r="Q75" s="877">
        <v>230610</v>
      </c>
      <c r="R75" s="878"/>
      <c r="S75" s="878"/>
      <c r="T75" s="878"/>
      <c r="U75" s="834"/>
      <c r="V75" s="879">
        <v>226088</v>
      </c>
      <c r="W75" s="878"/>
      <c r="X75" s="878"/>
      <c r="Y75" s="878"/>
      <c r="Z75" s="834"/>
      <c r="AA75" s="879">
        <v>4522</v>
      </c>
      <c r="AB75" s="878"/>
      <c r="AC75" s="878"/>
      <c r="AD75" s="878"/>
      <c r="AE75" s="834"/>
      <c r="AF75" s="879">
        <v>4522</v>
      </c>
      <c r="AG75" s="878"/>
      <c r="AH75" s="878"/>
      <c r="AI75" s="878"/>
      <c r="AJ75" s="834"/>
      <c r="AK75" s="879">
        <v>41</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597</v>
      </c>
      <c r="C76" s="874"/>
      <c r="D76" s="874"/>
      <c r="E76" s="874"/>
      <c r="F76" s="874"/>
      <c r="G76" s="874"/>
      <c r="H76" s="874"/>
      <c r="I76" s="874"/>
      <c r="J76" s="874"/>
      <c r="K76" s="874"/>
      <c r="L76" s="874"/>
      <c r="M76" s="874"/>
      <c r="N76" s="874"/>
      <c r="O76" s="874"/>
      <c r="P76" s="875"/>
      <c r="Q76" s="877">
        <v>2421</v>
      </c>
      <c r="R76" s="878"/>
      <c r="S76" s="878"/>
      <c r="T76" s="878"/>
      <c r="U76" s="834"/>
      <c r="V76" s="879">
        <v>2346</v>
      </c>
      <c r="W76" s="878"/>
      <c r="X76" s="878"/>
      <c r="Y76" s="878"/>
      <c r="Z76" s="834"/>
      <c r="AA76" s="879">
        <v>75</v>
      </c>
      <c r="AB76" s="878"/>
      <c r="AC76" s="878"/>
      <c r="AD76" s="878"/>
      <c r="AE76" s="834"/>
      <c r="AF76" s="879">
        <v>28</v>
      </c>
      <c r="AG76" s="878"/>
      <c r="AH76" s="878"/>
      <c r="AI76" s="878"/>
      <c r="AJ76" s="834"/>
      <c r="AK76" s="879">
        <v>94</v>
      </c>
      <c r="AL76" s="878"/>
      <c r="AM76" s="878"/>
      <c r="AN76" s="878"/>
      <c r="AO76" s="834"/>
      <c r="AP76" s="879">
        <v>77</v>
      </c>
      <c r="AQ76" s="878"/>
      <c r="AR76" s="878"/>
      <c r="AS76" s="878"/>
      <c r="AT76" s="834"/>
      <c r="AU76" s="879">
        <v>12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598</v>
      </c>
      <c r="C77" s="874"/>
      <c r="D77" s="874"/>
      <c r="E77" s="874"/>
      <c r="F77" s="874"/>
      <c r="G77" s="874"/>
      <c r="H77" s="874"/>
      <c r="I77" s="874"/>
      <c r="J77" s="874"/>
      <c r="K77" s="874"/>
      <c r="L77" s="874"/>
      <c r="M77" s="874"/>
      <c r="N77" s="874"/>
      <c r="O77" s="874"/>
      <c r="P77" s="875"/>
      <c r="Q77" s="877">
        <v>19130</v>
      </c>
      <c r="R77" s="878"/>
      <c r="S77" s="878"/>
      <c r="T77" s="878"/>
      <c r="U77" s="834"/>
      <c r="V77" s="879">
        <v>18189</v>
      </c>
      <c r="W77" s="878"/>
      <c r="X77" s="878"/>
      <c r="Y77" s="878"/>
      <c r="Z77" s="834"/>
      <c r="AA77" s="879">
        <v>941</v>
      </c>
      <c r="AB77" s="878"/>
      <c r="AC77" s="878"/>
      <c r="AD77" s="878"/>
      <c r="AE77" s="834"/>
      <c r="AF77" s="879">
        <v>941</v>
      </c>
      <c r="AG77" s="878"/>
      <c r="AH77" s="878"/>
      <c r="AI77" s="878"/>
      <c r="AJ77" s="834"/>
      <c r="AK77" s="879">
        <v>0</v>
      </c>
      <c r="AL77" s="878"/>
      <c r="AM77" s="878"/>
      <c r="AN77" s="878"/>
      <c r="AO77" s="834"/>
      <c r="AP77" s="879">
        <v>0</v>
      </c>
      <c r="AQ77" s="878"/>
      <c r="AR77" s="878"/>
      <c r="AS77" s="878"/>
      <c r="AT77" s="834"/>
      <c r="AU77" s="879">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599</v>
      </c>
      <c r="C78" s="874"/>
      <c r="D78" s="874"/>
      <c r="E78" s="874"/>
      <c r="F78" s="874"/>
      <c r="G78" s="874"/>
      <c r="H78" s="874"/>
      <c r="I78" s="874"/>
      <c r="J78" s="874"/>
      <c r="K78" s="874"/>
      <c r="L78" s="874"/>
      <c r="M78" s="874"/>
      <c r="N78" s="874"/>
      <c r="O78" s="874"/>
      <c r="P78" s="875"/>
      <c r="Q78" s="876">
        <v>6796</v>
      </c>
      <c r="R78" s="830"/>
      <c r="S78" s="830"/>
      <c r="T78" s="830"/>
      <c r="U78" s="830"/>
      <c r="V78" s="830">
        <v>6048</v>
      </c>
      <c r="W78" s="830"/>
      <c r="X78" s="830"/>
      <c r="Y78" s="830"/>
      <c r="Z78" s="830"/>
      <c r="AA78" s="830">
        <v>748</v>
      </c>
      <c r="AB78" s="830"/>
      <c r="AC78" s="830"/>
      <c r="AD78" s="830"/>
      <c r="AE78" s="830"/>
      <c r="AF78" s="830">
        <v>748</v>
      </c>
      <c r="AG78" s="830"/>
      <c r="AH78" s="830"/>
      <c r="AI78" s="830"/>
      <c r="AJ78" s="830"/>
      <c r="AK78" s="830">
        <v>1022</v>
      </c>
      <c r="AL78" s="830"/>
      <c r="AM78" s="830"/>
      <c r="AN78" s="830"/>
      <c r="AO78" s="830"/>
      <c r="AP78" s="830">
        <v>0</v>
      </c>
      <c r="AQ78" s="830"/>
      <c r="AR78" s="830"/>
      <c r="AS78" s="830"/>
      <c r="AT78" s="830"/>
      <c r="AU78" s="830">
        <v>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600</v>
      </c>
      <c r="C79" s="874"/>
      <c r="D79" s="874"/>
      <c r="E79" s="874"/>
      <c r="F79" s="874"/>
      <c r="G79" s="874"/>
      <c r="H79" s="874"/>
      <c r="I79" s="874"/>
      <c r="J79" s="874"/>
      <c r="K79" s="874"/>
      <c r="L79" s="874"/>
      <c r="M79" s="874"/>
      <c r="N79" s="874"/>
      <c r="O79" s="874"/>
      <c r="P79" s="875"/>
      <c r="Q79" s="876">
        <v>41</v>
      </c>
      <c r="R79" s="830"/>
      <c r="S79" s="830"/>
      <c r="T79" s="830"/>
      <c r="U79" s="830"/>
      <c r="V79" s="830">
        <v>34</v>
      </c>
      <c r="W79" s="830"/>
      <c r="X79" s="830"/>
      <c r="Y79" s="830"/>
      <c r="Z79" s="830"/>
      <c r="AA79" s="830">
        <v>7</v>
      </c>
      <c r="AB79" s="830"/>
      <c r="AC79" s="830"/>
      <c r="AD79" s="830"/>
      <c r="AE79" s="830"/>
      <c r="AF79" s="830">
        <v>7</v>
      </c>
      <c r="AG79" s="830"/>
      <c r="AH79" s="830"/>
      <c r="AI79" s="830"/>
      <c r="AJ79" s="830"/>
      <c r="AK79" s="830">
        <v>0</v>
      </c>
      <c r="AL79" s="830"/>
      <c r="AM79" s="830"/>
      <c r="AN79" s="830"/>
      <c r="AO79" s="830"/>
      <c r="AP79" s="830">
        <v>0</v>
      </c>
      <c r="AQ79" s="830"/>
      <c r="AR79" s="830"/>
      <c r="AS79" s="830"/>
      <c r="AT79" s="830"/>
      <c r="AU79" s="830">
        <v>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601</v>
      </c>
      <c r="C80" s="874"/>
      <c r="D80" s="874"/>
      <c r="E80" s="874"/>
      <c r="F80" s="874"/>
      <c r="G80" s="874"/>
      <c r="H80" s="874"/>
      <c r="I80" s="874"/>
      <c r="J80" s="874"/>
      <c r="K80" s="874"/>
      <c r="L80" s="874"/>
      <c r="M80" s="874"/>
      <c r="N80" s="874"/>
      <c r="O80" s="874"/>
      <c r="P80" s="875"/>
      <c r="Q80" s="876">
        <v>12</v>
      </c>
      <c r="R80" s="830"/>
      <c r="S80" s="830"/>
      <c r="T80" s="830"/>
      <c r="U80" s="830"/>
      <c r="V80" s="830">
        <v>9</v>
      </c>
      <c r="W80" s="830"/>
      <c r="X80" s="830"/>
      <c r="Y80" s="830"/>
      <c r="Z80" s="830"/>
      <c r="AA80" s="830">
        <v>3</v>
      </c>
      <c r="AB80" s="830"/>
      <c r="AC80" s="830"/>
      <c r="AD80" s="830"/>
      <c r="AE80" s="830"/>
      <c r="AF80" s="830">
        <v>3</v>
      </c>
      <c r="AG80" s="830"/>
      <c r="AH80" s="830"/>
      <c r="AI80" s="830"/>
      <c r="AJ80" s="830"/>
      <c r="AK80" s="830">
        <v>0</v>
      </c>
      <c r="AL80" s="830"/>
      <c r="AM80" s="830"/>
      <c r="AN80" s="830"/>
      <c r="AO80" s="830"/>
      <c r="AP80" s="830">
        <v>0</v>
      </c>
      <c r="AQ80" s="830"/>
      <c r="AR80" s="830"/>
      <c r="AS80" s="830"/>
      <c r="AT80" s="830"/>
      <c r="AU80" s="830">
        <v>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602</v>
      </c>
      <c r="C81" s="874"/>
      <c r="D81" s="874"/>
      <c r="E81" s="874"/>
      <c r="F81" s="874"/>
      <c r="G81" s="874"/>
      <c r="H81" s="874"/>
      <c r="I81" s="874"/>
      <c r="J81" s="874"/>
      <c r="K81" s="874"/>
      <c r="L81" s="874"/>
      <c r="M81" s="874"/>
      <c r="N81" s="874"/>
      <c r="O81" s="874"/>
      <c r="P81" s="875"/>
      <c r="Q81" s="876">
        <v>3</v>
      </c>
      <c r="R81" s="830"/>
      <c r="S81" s="830"/>
      <c r="T81" s="830"/>
      <c r="U81" s="830"/>
      <c r="V81" s="830">
        <v>1</v>
      </c>
      <c r="W81" s="830"/>
      <c r="X81" s="830"/>
      <c r="Y81" s="830"/>
      <c r="Z81" s="830"/>
      <c r="AA81" s="830">
        <v>2</v>
      </c>
      <c r="AB81" s="830"/>
      <c r="AC81" s="830"/>
      <c r="AD81" s="830"/>
      <c r="AE81" s="830"/>
      <c r="AF81" s="830">
        <v>2</v>
      </c>
      <c r="AG81" s="830"/>
      <c r="AH81" s="830"/>
      <c r="AI81" s="830"/>
      <c r="AJ81" s="830"/>
      <c r="AK81" s="830">
        <v>0</v>
      </c>
      <c r="AL81" s="830"/>
      <c r="AM81" s="830"/>
      <c r="AN81" s="830"/>
      <c r="AO81" s="830"/>
      <c r="AP81" s="830">
        <v>0</v>
      </c>
      <c r="AQ81" s="830"/>
      <c r="AR81" s="830"/>
      <c r="AS81" s="830"/>
      <c r="AT81" s="830"/>
      <c r="AU81" s="830">
        <v>0</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603</v>
      </c>
      <c r="C82" s="874"/>
      <c r="D82" s="874"/>
      <c r="E82" s="874"/>
      <c r="F82" s="874"/>
      <c r="G82" s="874"/>
      <c r="H82" s="874"/>
      <c r="I82" s="874"/>
      <c r="J82" s="874"/>
      <c r="K82" s="874"/>
      <c r="L82" s="874"/>
      <c r="M82" s="874"/>
      <c r="N82" s="874"/>
      <c r="O82" s="874"/>
      <c r="P82" s="875"/>
      <c r="Q82" s="876">
        <v>6</v>
      </c>
      <c r="R82" s="830"/>
      <c r="S82" s="830"/>
      <c r="T82" s="830"/>
      <c r="U82" s="830"/>
      <c r="V82" s="830">
        <v>2</v>
      </c>
      <c r="W82" s="830"/>
      <c r="X82" s="830"/>
      <c r="Y82" s="830"/>
      <c r="Z82" s="830"/>
      <c r="AA82" s="830">
        <v>4</v>
      </c>
      <c r="AB82" s="830"/>
      <c r="AC82" s="830"/>
      <c r="AD82" s="830"/>
      <c r="AE82" s="830"/>
      <c r="AF82" s="830">
        <v>4</v>
      </c>
      <c r="AG82" s="830"/>
      <c r="AH82" s="830"/>
      <c r="AI82" s="830"/>
      <c r="AJ82" s="830"/>
      <c r="AK82" s="830">
        <v>0</v>
      </c>
      <c r="AL82" s="830"/>
      <c r="AM82" s="830"/>
      <c r="AN82" s="830"/>
      <c r="AO82" s="830"/>
      <c r="AP82" s="830">
        <v>0</v>
      </c>
      <c r="AQ82" s="830"/>
      <c r="AR82" s="830"/>
      <c r="AS82" s="830"/>
      <c r="AT82" s="830"/>
      <c r="AU82" s="830">
        <v>0</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604</v>
      </c>
      <c r="C83" s="874"/>
      <c r="D83" s="874"/>
      <c r="E83" s="874"/>
      <c r="F83" s="874"/>
      <c r="G83" s="874"/>
      <c r="H83" s="874"/>
      <c r="I83" s="874"/>
      <c r="J83" s="874"/>
      <c r="K83" s="874"/>
      <c r="L83" s="874"/>
      <c r="M83" s="874"/>
      <c r="N83" s="874"/>
      <c r="O83" s="874"/>
      <c r="P83" s="875"/>
      <c r="Q83" s="876">
        <v>32</v>
      </c>
      <c r="R83" s="830"/>
      <c r="S83" s="830"/>
      <c r="T83" s="830"/>
      <c r="U83" s="830"/>
      <c r="V83" s="830">
        <v>27</v>
      </c>
      <c r="W83" s="830"/>
      <c r="X83" s="830"/>
      <c r="Y83" s="830"/>
      <c r="Z83" s="830"/>
      <c r="AA83" s="830">
        <v>5</v>
      </c>
      <c r="AB83" s="830"/>
      <c r="AC83" s="830"/>
      <c r="AD83" s="830"/>
      <c r="AE83" s="830"/>
      <c r="AF83" s="830">
        <v>5</v>
      </c>
      <c r="AG83" s="830"/>
      <c r="AH83" s="830"/>
      <c r="AI83" s="830"/>
      <c r="AJ83" s="830"/>
      <c r="AK83" s="830">
        <v>0</v>
      </c>
      <c r="AL83" s="830"/>
      <c r="AM83" s="830"/>
      <c r="AN83" s="830"/>
      <c r="AO83" s="830"/>
      <c r="AP83" s="830">
        <v>0</v>
      </c>
      <c r="AQ83" s="830"/>
      <c r="AR83" s="830"/>
      <c r="AS83" s="830"/>
      <c r="AT83" s="830"/>
      <c r="AU83" s="830">
        <v>0</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431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7110</v>
      </c>
      <c r="AG88" s="844"/>
      <c r="AH88" s="844"/>
      <c r="AI88" s="844"/>
      <c r="AJ88" s="844"/>
      <c r="AK88" s="841"/>
      <c r="AL88" s="841"/>
      <c r="AM88" s="841"/>
      <c r="AN88" s="841"/>
      <c r="AO88" s="841"/>
      <c r="AP88" s="844">
        <v>8962</v>
      </c>
      <c r="AQ88" s="844"/>
      <c r="AR88" s="844"/>
      <c r="AS88" s="844"/>
      <c r="AT88" s="844"/>
      <c r="AU88" s="844">
        <v>632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432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440</v>
      </c>
      <c r="AB109" s="893"/>
      <c r="AC109" s="893"/>
      <c r="AD109" s="893"/>
      <c r="AE109" s="894"/>
      <c r="AF109" s="892" t="s">
        <v>441</v>
      </c>
      <c r="AG109" s="893"/>
      <c r="AH109" s="893"/>
      <c r="AI109" s="893"/>
      <c r="AJ109" s="894"/>
      <c r="AK109" s="892" t="s">
        <v>313</v>
      </c>
      <c r="AL109" s="893"/>
      <c r="AM109" s="893"/>
      <c r="AN109" s="893"/>
      <c r="AO109" s="894"/>
      <c r="AP109" s="892" t="s">
        <v>442</v>
      </c>
      <c r="AQ109" s="893"/>
      <c r="AR109" s="893"/>
      <c r="AS109" s="893"/>
      <c r="AT109" s="895"/>
      <c r="AU109" s="912" t="s">
        <v>439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440</v>
      </c>
      <c r="BR109" s="893"/>
      <c r="BS109" s="893"/>
      <c r="BT109" s="893"/>
      <c r="BU109" s="894"/>
      <c r="BV109" s="892" t="s">
        <v>441</v>
      </c>
      <c r="BW109" s="893"/>
      <c r="BX109" s="893"/>
      <c r="BY109" s="893"/>
      <c r="BZ109" s="894"/>
      <c r="CA109" s="892" t="s">
        <v>313</v>
      </c>
      <c r="CB109" s="893"/>
      <c r="CC109" s="893"/>
      <c r="CD109" s="893"/>
      <c r="CE109" s="894"/>
      <c r="CF109" s="913" t="s">
        <v>442</v>
      </c>
      <c r="CG109" s="913"/>
      <c r="CH109" s="913"/>
      <c r="CI109" s="913"/>
      <c r="CJ109" s="913"/>
      <c r="CK109" s="892" t="s">
        <v>443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440</v>
      </c>
      <c r="DH109" s="893"/>
      <c r="DI109" s="893"/>
      <c r="DJ109" s="893"/>
      <c r="DK109" s="894"/>
      <c r="DL109" s="892" t="s">
        <v>441</v>
      </c>
      <c r="DM109" s="893"/>
      <c r="DN109" s="893"/>
      <c r="DO109" s="893"/>
      <c r="DP109" s="894"/>
      <c r="DQ109" s="892" t="s">
        <v>313</v>
      </c>
      <c r="DR109" s="893"/>
      <c r="DS109" s="893"/>
      <c r="DT109" s="893"/>
      <c r="DU109" s="894"/>
      <c r="DV109" s="892" t="s">
        <v>442</v>
      </c>
      <c r="DW109" s="893"/>
      <c r="DX109" s="893"/>
      <c r="DY109" s="893"/>
      <c r="DZ109" s="895"/>
    </row>
    <row r="110" spans="1:131" s="230" customFormat="1" ht="26.25" customHeight="1" x14ac:dyDescent="0.2">
      <c r="A110" s="896" t="s">
        <v>444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2904908</v>
      </c>
      <c r="AB110" s="900"/>
      <c r="AC110" s="900"/>
      <c r="AD110" s="900"/>
      <c r="AE110" s="901"/>
      <c r="AF110" s="902">
        <v>3135571</v>
      </c>
      <c r="AG110" s="900"/>
      <c r="AH110" s="900"/>
      <c r="AI110" s="900"/>
      <c r="AJ110" s="901"/>
      <c r="AK110" s="902">
        <v>3068562</v>
      </c>
      <c r="AL110" s="900"/>
      <c r="AM110" s="900"/>
      <c r="AN110" s="900"/>
      <c r="AO110" s="901"/>
      <c r="AP110" s="903">
        <v>23.5</v>
      </c>
      <c r="AQ110" s="904"/>
      <c r="AR110" s="904"/>
      <c r="AS110" s="904"/>
      <c r="AT110" s="905"/>
      <c r="AU110" s="906" t="s">
        <v>75</v>
      </c>
      <c r="AV110" s="907"/>
      <c r="AW110" s="907"/>
      <c r="AX110" s="907"/>
      <c r="AY110" s="907"/>
      <c r="AZ110" s="929" t="s">
        <v>445</v>
      </c>
      <c r="BA110" s="897"/>
      <c r="BB110" s="897"/>
      <c r="BC110" s="897"/>
      <c r="BD110" s="897"/>
      <c r="BE110" s="897"/>
      <c r="BF110" s="897"/>
      <c r="BG110" s="897"/>
      <c r="BH110" s="897"/>
      <c r="BI110" s="897"/>
      <c r="BJ110" s="897"/>
      <c r="BK110" s="897"/>
      <c r="BL110" s="897"/>
      <c r="BM110" s="897"/>
      <c r="BN110" s="897"/>
      <c r="BO110" s="897"/>
      <c r="BP110" s="898"/>
      <c r="BQ110" s="930">
        <v>22539470</v>
      </c>
      <c r="BR110" s="931"/>
      <c r="BS110" s="931"/>
      <c r="BT110" s="931"/>
      <c r="BU110" s="931"/>
      <c r="BV110" s="931">
        <v>23666484</v>
      </c>
      <c r="BW110" s="931"/>
      <c r="BX110" s="931"/>
      <c r="BY110" s="931"/>
      <c r="BZ110" s="931"/>
      <c r="CA110" s="931">
        <v>22593293</v>
      </c>
      <c r="CB110" s="931"/>
      <c r="CC110" s="931"/>
      <c r="CD110" s="931"/>
      <c r="CE110" s="931"/>
      <c r="CF110" s="944">
        <v>173.3</v>
      </c>
      <c r="CG110" s="945"/>
      <c r="CH110" s="945"/>
      <c r="CI110" s="945"/>
      <c r="CJ110" s="945"/>
      <c r="CK110" s="946" t="s">
        <v>446</v>
      </c>
      <c r="CL110" s="947"/>
      <c r="CM110" s="929" t="s">
        <v>447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448</v>
      </c>
      <c r="DH110" s="931"/>
      <c r="DI110" s="931"/>
      <c r="DJ110" s="931"/>
      <c r="DK110" s="931"/>
      <c r="DL110" s="931" t="s">
        <v>449</v>
      </c>
      <c r="DM110" s="931"/>
      <c r="DN110" s="931"/>
      <c r="DO110" s="931"/>
      <c r="DP110" s="931"/>
      <c r="DQ110" s="931" t="s">
        <v>421</v>
      </c>
      <c r="DR110" s="931"/>
      <c r="DS110" s="931"/>
      <c r="DT110" s="931"/>
      <c r="DU110" s="931"/>
      <c r="DV110" s="932" t="s">
        <v>421</v>
      </c>
      <c r="DW110" s="932"/>
      <c r="DX110" s="932"/>
      <c r="DY110" s="932"/>
      <c r="DZ110" s="933"/>
    </row>
    <row r="111" spans="1:131" s="230" customFormat="1" ht="26.25" customHeight="1" x14ac:dyDescent="0.2">
      <c r="A111" s="934" t="s">
        <v>450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421</v>
      </c>
      <c r="AB111" s="938"/>
      <c r="AC111" s="938"/>
      <c r="AD111" s="938"/>
      <c r="AE111" s="939"/>
      <c r="AF111" s="940" t="s">
        <v>421</v>
      </c>
      <c r="AG111" s="938"/>
      <c r="AH111" s="938"/>
      <c r="AI111" s="938"/>
      <c r="AJ111" s="939"/>
      <c r="AK111" s="940" t="s">
        <v>451</v>
      </c>
      <c r="AL111" s="938"/>
      <c r="AM111" s="938"/>
      <c r="AN111" s="938"/>
      <c r="AO111" s="939"/>
      <c r="AP111" s="941" t="s">
        <v>448</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v>9237</v>
      </c>
      <c r="BR111" s="926"/>
      <c r="BS111" s="926"/>
      <c r="BT111" s="926"/>
      <c r="BU111" s="926"/>
      <c r="BV111" s="926">
        <v>5392</v>
      </c>
      <c r="BW111" s="926"/>
      <c r="BX111" s="926"/>
      <c r="BY111" s="926"/>
      <c r="BZ111" s="926"/>
      <c r="CA111" s="926">
        <v>1110</v>
      </c>
      <c r="CB111" s="926"/>
      <c r="CC111" s="926"/>
      <c r="CD111" s="926"/>
      <c r="CE111" s="926"/>
      <c r="CF111" s="920">
        <v>0</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421</v>
      </c>
      <c r="DH111" s="926"/>
      <c r="DI111" s="926"/>
      <c r="DJ111" s="926"/>
      <c r="DK111" s="926"/>
      <c r="DL111" s="926" t="s">
        <v>454</v>
      </c>
      <c r="DM111" s="926"/>
      <c r="DN111" s="926"/>
      <c r="DO111" s="926"/>
      <c r="DP111" s="926"/>
      <c r="DQ111" s="926" t="s">
        <v>448</v>
      </c>
      <c r="DR111" s="926"/>
      <c r="DS111" s="926"/>
      <c r="DT111" s="926"/>
      <c r="DU111" s="926"/>
      <c r="DV111" s="927" t="s">
        <v>397</v>
      </c>
      <c r="DW111" s="927"/>
      <c r="DX111" s="927"/>
      <c r="DY111" s="927"/>
      <c r="DZ111" s="928"/>
    </row>
    <row r="112" spans="1:131" s="230" customFormat="1" ht="26.25" customHeight="1" x14ac:dyDescent="0.2">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3333</v>
      </c>
      <c r="AB112" s="959"/>
      <c r="AC112" s="959"/>
      <c r="AD112" s="959"/>
      <c r="AE112" s="960"/>
      <c r="AF112" s="961" t="s">
        <v>421</v>
      </c>
      <c r="AG112" s="959"/>
      <c r="AH112" s="959"/>
      <c r="AI112" s="959"/>
      <c r="AJ112" s="960"/>
      <c r="AK112" s="961" t="s">
        <v>397</v>
      </c>
      <c r="AL112" s="959"/>
      <c r="AM112" s="959"/>
      <c r="AN112" s="959"/>
      <c r="AO112" s="960"/>
      <c r="AP112" s="962" t="s">
        <v>448</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5939789</v>
      </c>
      <c r="BR112" s="926"/>
      <c r="BS112" s="926"/>
      <c r="BT112" s="926"/>
      <c r="BU112" s="926"/>
      <c r="BV112" s="926">
        <v>5321144</v>
      </c>
      <c r="BW112" s="926"/>
      <c r="BX112" s="926"/>
      <c r="BY112" s="926"/>
      <c r="BZ112" s="926"/>
      <c r="CA112" s="926">
        <v>4642402</v>
      </c>
      <c r="CB112" s="926"/>
      <c r="CC112" s="926"/>
      <c r="CD112" s="926"/>
      <c r="CE112" s="926"/>
      <c r="CF112" s="920">
        <v>35.6</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421</v>
      </c>
      <c r="DH112" s="926"/>
      <c r="DI112" s="926"/>
      <c r="DJ112" s="926"/>
      <c r="DK112" s="926"/>
      <c r="DL112" s="926" t="s">
        <v>448</v>
      </c>
      <c r="DM112" s="926"/>
      <c r="DN112" s="926"/>
      <c r="DO112" s="926"/>
      <c r="DP112" s="926"/>
      <c r="DQ112" s="926" t="s">
        <v>421</v>
      </c>
      <c r="DR112" s="926"/>
      <c r="DS112" s="926"/>
      <c r="DT112" s="926"/>
      <c r="DU112" s="926"/>
      <c r="DV112" s="927" t="s">
        <v>448</v>
      </c>
      <c r="DW112" s="927"/>
      <c r="DX112" s="927"/>
      <c r="DY112" s="927"/>
      <c r="DZ112" s="928"/>
    </row>
    <row r="113" spans="1:130" s="230" customFormat="1" ht="26.25" customHeight="1" x14ac:dyDescent="0.2">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652281</v>
      </c>
      <c r="AB113" s="938"/>
      <c r="AC113" s="938"/>
      <c r="AD113" s="938"/>
      <c r="AE113" s="939"/>
      <c r="AF113" s="940">
        <v>608387</v>
      </c>
      <c r="AG113" s="938"/>
      <c r="AH113" s="938"/>
      <c r="AI113" s="938"/>
      <c r="AJ113" s="939"/>
      <c r="AK113" s="940">
        <v>622447</v>
      </c>
      <c r="AL113" s="938"/>
      <c r="AM113" s="938"/>
      <c r="AN113" s="938"/>
      <c r="AO113" s="939"/>
      <c r="AP113" s="941">
        <v>4.8</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v>544167</v>
      </c>
      <c r="BR113" s="926"/>
      <c r="BS113" s="926"/>
      <c r="BT113" s="926"/>
      <c r="BU113" s="926"/>
      <c r="BV113" s="926">
        <v>719322</v>
      </c>
      <c r="BW113" s="926"/>
      <c r="BX113" s="926"/>
      <c r="BY113" s="926"/>
      <c r="BZ113" s="926"/>
      <c r="CA113" s="926">
        <v>633222</v>
      </c>
      <c r="CB113" s="926"/>
      <c r="CC113" s="926"/>
      <c r="CD113" s="926"/>
      <c r="CE113" s="926"/>
      <c r="CF113" s="920">
        <v>4.9000000000000004</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421</v>
      </c>
      <c r="DH113" s="959"/>
      <c r="DI113" s="959"/>
      <c r="DJ113" s="959"/>
      <c r="DK113" s="960"/>
      <c r="DL113" s="961" t="s">
        <v>421</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2">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225027</v>
      </c>
      <c r="AB114" s="959"/>
      <c r="AC114" s="959"/>
      <c r="AD114" s="959"/>
      <c r="AE114" s="960"/>
      <c r="AF114" s="961">
        <v>233736</v>
      </c>
      <c r="AG114" s="959"/>
      <c r="AH114" s="959"/>
      <c r="AI114" s="959"/>
      <c r="AJ114" s="960"/>
      <c r="AK114" s="961">
        <v>292786</v>
      </c>
      <c r="AL114" s="959"/>
      <c r="AM114" s="959"/>
      <c r="AN114" s="959"/>
      <c r="AO114" s="960"/>
      <c r="AP114" s="962">
        <v>2.2000000000000002</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3797285</v>
      </c>
      <c r="BR114" s="926"/>
      <c r="BS114" s="926"/>
      <c r="BT114" s="926"/>
      <c r="BU114" s="926"/>
      <c r="BV114" s="926">
        <v>3743023</v>
      </c>
      <c r="BW114" s="926"/>
      <c r="BX114" s="926"/>
      <c r="BY114" s="926"/>
      <c r="BZ114" s="926"/>
      <c r="CA114" s="926">
        <v>3693410</v>
      </c>
      <c r="CB114" s="926"/>
      <c r="CC114" s="926"/>
      <c r="CD114" s="926"/>
      <c r="CE114" s="926"/>
      <c r="CF114" s="920">
        <v>28.3</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448</v>
      </c>
      <c r="DM114" s="959"/>
      <c r="DN114" s="959"/>
      <c r="DO114" s="959"/>
      <c r="DP114" s="960"/>
      <c r="DQ114" s="961" t="s">
        <v>448</v>
      </c>
      <c r="DR114" s="959"/>
      <c r="DS114" s="959"/>
      <c r="DT114" s="959"/>
      <c r="DU114" s="960"/>
      <c r="DV114" s="962" t="s">
        <v>449</v>
      </c>
      <c r="DW114" s="963"/>
      <c r="DX114" s="963"/>
      <c r="DY114" s="963"/>
      <c r="DZ114" s="964"/>
    </row>
    <row r="115" spans="1:130" s="230" customFormat="1" ht="26.25" customHeight="1" x14ac:dyDescent="0.2">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5932</v>
      </c>
      <c r="AB115" s="938"/>
      <c r="AC115" s="938"/>
      <c r="AD115" s="938"/>
      <c r="AE115" s="939"/>
      <c r="AF115" s="940">
        <v>3097</v>
      </c>
      <c r="AG115" s="938"/>
      <c r="AH115" s="938"/>
      <c r="AI115" s="938"/>
      <c r="AJ115" s="939"/>
      <c r="AK115" s="940">
        <v>1233</v>
      </c>
      <c r="AL115" s="938"/>
      <c r="AM115" s="938"/>
      <c r="AN115" s="938"/>
      <c r="AO115" s="939"/>
      <c r="AP115" s="941">
        <v>0</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397</v>
      </c>
      <c r="BR115" s="926"/>
      <c r="BS115" s="926"/>
      <c r="BT115" s="926"/>
      <c r="BU115" s="926"/>
      <c r="BV115" s="926" t="s">
        <v>421</v>
      </c>
      <c r="BW115" s="926"/>
      <c r="BX115" s="926"/>
      <c r="BY115" s="926"/>
      <c r="BZ115" s="926"/>
      <c r="CA115" s="926" t="s">
        <v>421</v>
      </c>
      <c r="CB115" s="926"/>
      <c r="CC115" s="926"/>
      <c r="CD115" s="926"/>
      <c r="CE115" s="926"/>
      <c r="CF115" s="920" t="s">
        <v>397</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448</v>
      </c>
      <c r="DH115" s="959"/>
      <c r="DI115" s="959"/>
      <c r="DJ115" s="959"/>
      <c r="DK115" s="960"/>
      <c r="DL115" s="961" t="s">
        <v>448</v>
      </c>
      <c r="DM115" s="959"/>
      <c r="DN115" s="959"/>
      <c r="DO115" s="959"/>
      <c r="DP115" s="960"/>
      <c r="DQ115" s="961" t="s">
        <v>421</v>
      </c>
      <c r="DR115" s="959"/>
      <c r="DS115" s="959"/>
      <c r="DT115" s="959"/>
      <c r="DU115" s="960"/>
      <c r="DV115" s="962" t="s">
        <v>448</v>
      </c>
      <c r="DW115" s="963"/>
      <c r="DX115" s="963"/>
      <c r="DY115" s="963"/>
      <c r="DZ115" s="964"/>
    </row>
    <row r="116" spans="1:130" s="230" customFormat="1" ht="26.25" customHeight="1" x14ac:dyDescent="0.2">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25</v>
      </c>
      <c r="AB116" s="959"/>
      <c r="AC116" s="959"/>
      <c r="AD116" s="959"/>
      <c r="AE116" s="960"/>
      <c r="AF116" s="961">
        <v>59</v>
      </c>
      <c r="AG116" s="959"/>
      <c r="AH116" s="959"/>
      <c r="AI116" s="959"/>
      <c r="AJ116" s="960"/>
      <c r="AK116" s="961">
        <v>152</v>
      </c>
      <c r="AL116" s="959"/>
      <c r="AM116" s="959"/>
      <c r="AN116" s="959"/>
      <c r="AO116" s="960"/>
      <c r="AP116" s="962">
        <v>0</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449</v>
      </c>
      <c r="BR116" s="926"/>
      <c r="BS116" s="926"/>
      <c r="BT116" s="926"/>
      <c r="BU116" s="926"/>
      <c r="BV116" s="926" t="s">
        <v>397</v>
      </c>
      <c r="BW116" s="926"/>
      <c r="BX116" s="926"/>
      <c r="BY116" s="926"/>
      <c r="BZ116" s="926"/>
      <c r="CA116" s="926" t="s">
        <v>397</v>
      </c>
      <c r="CB116" s="926"/>
      <c r="CC116" s="926"/>
      <c r="CD116" s="926"/>
      <c r="CE116" s="926"/>
      <c r="CF116" s="920" t="s">
        <v>397</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421</v>
      </c>
      <c r="DM116" s="959"/>
      <c r="DN116" s="959"/>
      <c r="DO116" s="959"/>
      <c r="DP116" s="960"/>
      <c r="DQ116" s="961" t="s">
        <v>448</v>
      </c>
      <c r="DR116" s="959"/>
      <c r="DS116" s="959"/>
      <c r="DT116" s="959"/>
      <c r="DU116" s="960"/>
      <c r="DV116" s="962" t="s">
        <v>448</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3791506</v>
      </c>
      <c r="AB117" s="979"/>
      <c r="AC117" s="979"/>
      <c r="AD117" s="979"/>
      <c r="AE117" s="980"/>
      <c r="AF117" s="981">
        <v>3980850</v>
      </c>
      <c r="AG117" s="979"/>
      <c r="AH117" s="979"/>
      <c r="AI117" s="979"/>
      <c r="AJ117" s="980"/>
      <c r="AK117" s="981">
        <v>3985180</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448</v>
      </c>
      <c r="BR117" s="926"/>
      <c r="BS117" s="926"/>
      <c r="BT117" s="926"/>
      <c r="BU117" s="926"/>
      <c r="BV117" s="926" t="s">
        <v>451</v>
      </c>
      <c r="BW117" s="926"/>
      <c r="BX117" s="926"/>
      <c r="BY117" s="926"/>
      <c r="BZ117" s="926"/>
      <c r="CA117" s="926" t="s">
        <v>397</v>
      </c>
      <c r="CB117" s="926"/>
      <c r="CC117" s="926"/>
      <c r="CD117" s="926"/>
      <c r="CE117" s="926"/>
      <c r="CF117" s="920" t="s">
        <v>421</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421</v>
      </c>
      <c r="DH117" s="959"/>
      <c r="DI117" s="959"/>
      <c r="DJ117" s="959"/>
      <c r="DK117" s="960"/>
      <c r="DL117" s="961" t="s">
        <v>421</v>
      </c>
      <c r="DM117" s="959"/>
      <c r="DN117" s="959"/>
      <c r="DO117" s="959"/>
      <c r="DP117" s="960"/>
      <c r="DQ117" s="961" t="s">
        <v>397</v>
      </c>
      <c r="DR117" s="959"/>
      <c r="DS117" s="959"/>
      <c r="DT117" s="959"/>
      <c r="DU117" s="960"/>
      <c r="DV117" s="962" t="s">
        <v>397</v>
      </c>
      <c r="DW117" s="963"/>
      <c r="DX117" s="963"/>
      <c r="DY117" s="963"/>
      <c r="DZ117" s="964"/>
    </row>
    <row r="118" spans="1:130" s="230" customFormat="1" ht="26.25" customHeight="1" x14ac:dyDescent="0.2">
      <c r="A118" s="912" t="s">
        <v>443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440</v>
      </c>
      <c r="AB118" s="893"/>
      <c r="AC118" s="893"/>
      <c r="AD118" s="893"/>
      <c r="AE118" s="894"/>
      <c r="AF118" s="892" t="s">
        <v>441</v>
      </c>
      <c r="AG118" s="893"/>
      <c r="AH118" s="893"/>
      <c r="AI118" s="893"/>
      <c r="AJ118" s="894"/>
      <c r="AK118" s="892" t="s">
        <v>313</v>
      </c>
      <c r="AL118" s="893"/>
      <c r="AM118" s="893"/>
      <c r="AN118" s="893"/>
      <c r="AO118" s="894"/>
      <c r="AP118" s="970" t="s">
        <v>442</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397</v>
      </c>
      <c r="BR118" s="1000"/>
      <c r="BS118" s="1000"/>
      <c r="BT118" s="1000"/>
      <c r="BU118" s="1000"/>
      <c r="BV118" s="1000" t="s">
        <v>448</v>
      </c>
      <c r="BW118" s="1000"/>
      <c r="BX118" s="1000"/>
      <c r="BY118" s="1000"/>
      <c r="BZ118" s="1000"/>
      <c r="CA118" s="1000" t="s">
        <v>448</v>
      </c>
      <c r="CB118" s="1000"/>
      <c r="CC118" s="1000"/>
      <c r="CD118" s="1000"/>
      <c r="CE118" s="1000"/>
      <c r="CF118" s="920" t="s">
        <v>448</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451</v>
      </c>
      <c r="DH118" s="959"/>
      <c r="DI118" s="959"/>
      <c r="DJ118" s="959"/>
      <c r="DK118" s="960"/>
      <c r="DL118" s="961" t="s">
        <v>397</v>
      </c>
      <c r="DM118" s="959"/>
      <c r="DN118" s="959"/>
      <c r="DO118" s="959"/>
      <c r="DP118" s="960"/>
      <c r="DQ118" s="961" t="s">
        <v>448</v>
      </c>
      <c r="DR118" s="959"/>
      <c r="DS118" s="959"/>
      <c r="DT118" s="959"/>
      <c r="DU118" s="960"/>
      <c r="DV118" s="962" t="s">
        <v>448</v>
      </c>
      <c r="DW118" s="963"/>
      <c r="DX118" s="963"/>
      <c r="DY118" s="963"/>
      <c r="DZ118" s="964"/>
    </row>
    <row r="119" spans="1:130" s="230" customFormat="1" ht="26.25" customHeight="1" x14ac:dyDescent="0.2">
      <c r="A119" s="1062" t="s">
        <v>446</v>
      </c>
      <c r="B119" s="947"/>
      <c r="C119" s="929" t="s">
        <v>447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397</v>
      </c>
      <c r="AB119" s="900"/>
      <c r="AC119" s="900"/>
      <c r="AD119" s="900"/>
      <c r="AE119" s="901"/>
      <c r="AF119" s="902" t="s">
        <v>451</v>
      </c>
      <c r="AG119" s="900"/>
      <c r="AH119" s="900"/>
      <c r="AI119" s="900"/>
      <c r="AJ119" s="901"/>
      <c r="AK119" s="902" t="s">
        <v>397</v>
      </c>
      <c r="AL119" s="900"/>
      <c r="AM119" s="900"/>
      <c r="AN119" s="900"/>
      <c r="AO119" s="901"/>
      <c r="AP119" s="903" t="s">
        <v>448</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476</v>
      </c>
      <c r="BP119" s="1005"/>
      <c r="BQ119" s="999">
        <v>32829948</v>
      </c>
      <c r="BR119" s="1000"/>
      <c r="BS119" s="1000"/>
      <c r="BT119" s="1000"/>
      <c r="BU119" s="1000"/>
      <c r="BV119" s="1000">
        <v>33455365</v>
      </c>
      <c r="BW119" s="1000"/>
      <c r="BX119" s="1000"/>
      <c r="BY119" s="1000"/>
      <c r="BZ119" s="1000"/>
      <c r="CA119" s="1000">
        <v>31563437</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9237</v>
      </c>
      <c r="DH119" s="986"/>
      <c r="DI119" s="986"/>
      <c r="DJ119" s="986"/>
      <c r="DK119" s="987"/>
      <c r="DL119" s="985">
        <v>5392</v>
      </c>
      <c r="DM119" s="986"/>
      <c r="DN119" s="986"/>
      <c r="DO119" s="986"/>
      <c r="DP119" s="987"/>
      <c r="DQ119" s="985">
        <v>1110</v>
      </c>
      <c r="DR119" s="986"/>
      <c r="DS119" s="986"/>
      <c r="DT119" s="986"/>
      <c r="DU119" s="987"/>
      <c r="DV119" s="988">
        <v>0</v>
      </c>
      <c r="DW119" s="989"/>
      <c r="DX119" s="989"/>
      <c r="DY119" s="989"/>
      <c r="DZ119" s="990"/>
    </row>
    <row r="120" spans="1:130" s="230" customFormat="1" ht="26.25" customHeight="1" x14ac:dyDescent="0.2">
      <c r="A120" s="1063"/>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448</v>
      </c>
      <c r="AB120" s="959"/>
      <c r="AC120" s="959"/>
      <c r="AD120" s="959"/>
      <c r="AE120" s="960"/>
      <c r="AF120" s="961" t="s">
        <v>448</v>
      </c>
      <c r="AG120" s="959"/>
      <c r="AH120" s="959"/>
      <c r="AI120" s="959"/>
      <c r="AJ120" s="960"/>
      <c r="AK120" s="961" t="s">
        <v>451</v>
      </c>
      <c r="AL120" s="959"/>
      <c r="AM120" s="959"/>
      <c r="AN120" s="959"/>
      <c r="AO120" s="960"/>
      <c r="AP120" s="962" t="s">
        <v>448</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18735395</v>
      </c>
      <c r="BR120" s="931"/>
      <c r="BS120" s="931"/>
      <c r="BT120" s="931"/>
      <c r="BU120" s="931"/>
      <c r="BV120" s="931">
        <v>18369528</v>
      </c>
      <c r="BW120" s="931"/>
      <c r="BX120" s="931"/>
      <c r="BY120" s="931"/>
      <c r="BZ120" s="931"/>
      <c r="CA120" s="931">
        <v>18030879</v>
      </c>
      <c r="CB120" s="931"/>
      <c r="CC120" s="931"/>
      <c r="CD120" s="931"/>
      <c r="CE120" s="931"/>
      <c r="CF120" s="944">
        <v>138.30000000000001</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4472687</v>
      </c>
      <c r="DH120" s="931"/>
      <c r="DI120" s="931"/>
      <c r="DJ120" s="931"/>
      <c r="DK120" s="931"/>
      <c r="DL120" s="931">
        <v>4010147</v>
      </c>
      <c r="DM120" s="931"/>
      <c r="DN120" s="931"/>
      <c r="DO120" s="931"/>
      <c r="DP120" s="931"/>
      <c r="DQ120" s="931">
        <v>3501055</v>
      </c>
      <c r="DR120" s="931"/>
      <c r="DS120" s="931"/>
      <c r="DT120" s="931"/>
      <c r="DU120" s="931"/>
      <c r="DV120" s="932">
        <v>26.9</v>
      </c>
      <c r="DW120" s="932"/>
      <c r="DX120" s="932"/>
      <c r="DY120" s="932"/>
      <c r="DZ120" s="933"/>
    </row>
    <row r="121" spans="1:130" s="230" customFormat="1" ht="26.25" customHeight="1" x14ac:dyDescent="0.2">
      <c r="A121" s="1063"/>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449</v>
      </c>
      <c r="AB121" s="959"/>
      <c r="AC121" s="959"/>
      <c r="AD121" s="959"/>
      <c r="AE121" s="960"/>
      <c r="AF121" s="961" t="s">
        <v>451</v>
      </c>
      <c r="AG121" s="959"/>
      <c r="AH121" s="959"/>
      <c r="AI121" s="959"/>
      <c r="AJ121" s="960"/>
      <c r="AK121" s="961" t="s">
        <v>448</v>
      </c>
      <c r="AL121" s="959"/>
      <c r="AM121" s="959"/>
      <c r="AN121" s="959"/>
      <c r="AO121" s="960"/>
      <c r="AP121" s="962" t="s">
        <v>451</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1262259</v>
      </c>
      <c r="BR121" s="926"/>
      <c r="BS121" s="926"/>
      <c r="BT121" s="926"/>
      <c r="BU121" s="926"/>
      <c r="BV121" s="926">
        <v>900690</v>
      </c>
      <c r="BW121" s="926"/>
      <c r="BX121" s="926"/>
      <c r="BY121" s="926"/>
      <c r="BZ121" s="926"/>
      <c r="CA121" s="926">
        <v>725302</v>
      </c>
      <c r="CB121" s="926"/>
      <c r="CC121" s="926"/>
      <c r="CD121" s="926"/>
      <c r="CE121" s="926"/>
      <c r="CF121" s="920">
        <v>5.6</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1458634</v>
      </c>
      <c r="DH121" s="926"/>
      <c r="DI121" s="926"/>
      <c r="DJ121" s="926"/>
      <c r="DK121" s="926"/>
      <c r="DL121" s="926">
        <v>1294360</v>
      </c>
      <c r="DM121" s="926"/>
      <c r="DN121" s="926"/>
      <c r="DO121" s="926"/>
      <c r="DP121" s="926"/>
      <c r="DQ121" s="926">
        <v>1141347</v>
      </c>
      <c r="DR121" s="926"/>
      <c r="DS121" s="926"/>
      <c r="DT121" s="926"/>
      <c r="DU121" s="926"/>
      <c r="DV121" s="927">
        <v>8.8000000000000007</v>
      </c>
      <c r="DW121" s="927"/>
      <c r="DX121" s="927"/>
      <c r="DY121" s="927"/>
      <c r="DZ121" s="928"/>
    </row>
    <row r="122" spans="1:130" s="230" customFormat="1" ht="26.25" customHeight="1" x14ac:dyDescent="0.2">
      <c r="A122" s="1063"/>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448</v>
      </c>
      <c r="AG122" s="959"/>
      <c r="AH122" s="959"/>
      <c r="AI122" s="959"/>
      <c r="AJ122" s="960"/>
      <c r="AK122" s="961" t="s">
        <v>448</v>
      </c>
      <c r="AL122" s="959"/>
      <c r="AM122" s="959"/>
      <c r="AN122" s="959"/>
      <c r="AO122" s="960"/>
      <c r="AP122" s="962" t="s">
        <v>448</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26239343</v>
      </c>
      <c r="BR122" s="1000"/>
      <c r="BS122" s="1000"/>
      <c r="BT122" s="1000"/>
      <c r="BU122" s="1000"/>
      <c r="BV122" s="1000">
        <v>26572795</v>
      </c>
      <c r="BW122" s="1000"/>
      <c r="BX122" s="1000"/>
      <c r="BY122" s="1000"/>
      <c r="BZ122" s="1000"/>
      <c r="CA122" s="1000">
        <v>25173518</v>
      </c>
      <c r="CB122" s="1000"/>
      <c r="CC122" s="1000"/>
      <c r="CD122" s="1000"/>
      <c r="CE122" s="1000"/>
      <c r="CF122" s="1017">
        <v>193.1</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t="s">
        <v>448</v>
      </c>
      <c r="DH122" s="926"/>
      <c r="DI122" s="926"/>
      <c r="DJ122" s="926"/>
      <c r="DK122" s="926"/>
      <c r="DL122" s="926" t="s">
        <v>451</v>
      </c>
      <c r="DM122" s="926"/>
      <c r="DN122" s="926"/>
      <c r="DO122" s="926"/>
      <c r="DP122" s="926"/>
      <c r="DQ122" s="926" t="s">
        <v>448</v>
      </c>
      <c r="DR122" s="926"/>
      <c r="DS122" s="926"/>
      <c r="DT122" s="926"/>
      <c r="DU122" s="926"/>
      <c r="DV122" s="927" t="s">
        <v>448</v>
      </c>
      <c r="DW122" s="927"/>
      <c r="DX122" s="927"/>
      <c r="DY122" s="927"/>
      <c r="DZ122" s="928"/>
    </row>
    <row r="123" spans="1:130" s="230" customFormat="1" ht="26.25" customHeight="1" x14ac:dyDescent="0.2">
      <c r="A123" s="1063"/>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449</v>
      </c>
      <c r="AB123" s="959"/>
      <c r="AC123" s="959"/>
      <c r="AD123" s="959"/>
      <c r="AE123" s="960"/>
      <c r="AF123" s="961" t="s">
        <v>448</v>
      </c>
      <c r="AG123" s="959"/>
      <c r="AH123" s="959"/>
      <c r="AI123" s="959"/>
      <c r="AJ123" s="960"/>
      <c r="AK123" s="961" t="s">
        <v>451</v>
      </c>
      <c r="AL123" s="959"/>
      <c r="AM123" s="959"/>
      <c r="AN123" s="959"/>
      <c r="AO123" s="960"/>
      <c r="AP123" s="962" t="s">
        <v>448</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486</v>
      </c>
      <c r="BP123" s="1005"/>
      <c r="BQ123" s="1035">
        <v>46236997</v>
      </c>
      <c r="BR123" s="1036"/>
      <c r="BS123" s="1036"/>
      <c r="BT123" s="1036"/>
      <c r="BU123" s="1036"/>
      <c r="BV123" s="1036">
        <v>45843013</v>
      </c>
      <c r="BW123" s="1036"/>
      <c r="BX123" s="1036"/>
      <c r="BY123" s="1036"/>
      <c r="BZ123" s="1036"/>
      <c r="CA123" s="1036">
        <v>43929699</v>
      </c>
      <c r="CB123" s="1036"/>
      <c r="CC123" s="1036"/>
      <c r="CD123" s="1036"/>
      <c r="CE123" s="1036"/>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t="s">
        <v>451</v>
      </c>
      <c r="DH123" s="959"/>
      <c r="DI123" s="959"/>
      <c r="DJ123" s="959"/>
      <c r="DK123" s="960"/>
      <c r="DL123" s="961" t="s">
        <v>451</v>
      </c>
      <c r="DM123" s="959"/>
      <c r="DN123" s="959"/>
      <c r="DO123" s="959"/>
      <c r="DP123" s="960"/>
      <c r="DQ123" s="961" t="s">
        <v>451</v>
      </c>
      <c r="DR123" s="959"/>
      <c r="DS123" s="959"/>
      <c r="DT123" s="959"/>
      <c r="DU123" s="960"/>
      <c r="DV123" s="962" t="s">
        <v>449</v>
      </c>
      <c r="DW123" s="963"/>
      <c r="DX123" s="963"/>
      <c r="DY123" s="963"/>
      <c r="DZ123" s="964"/>
    </row>
    <row r="124" spans="1:130" s="230" customFormat="1" ht="26.25" customHeight="1" thickBot="1" x14ac:dyDescent="0.25">
      <c r="A124" s="1063"/>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1031" t="s">
        <v>488</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449</v>
      </c>
      <c r="BR124" s="1027"/>
      <c r="BS124" s="1027"/>
      <c r="BT124" s="1027"/>
      <c r="BU124" s="1027"/>
      <c r="BV124" s="1027" t="s">
        <v>451</v>
      </c>
      <c r="BW124" s="1027"/>
      <c r="BX124" s="1027"/>
      <c r="BY124" s="1027"/>
      <c r="BZ124" s="1027"/>
      <c r="CA124" s="1027" t="s">
        <v>449</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v>8468</v>
      </c>
      <c r="DH124" s="986"/>
      <c r="DI124" s="986"/>
      <c r="DJ124" s="986"/>
      <c r="DK124" s="987"/>
      <c r="DL124" s="985" t="s">
        <v>490</v>
      </c>
      <c r="DM124" s="986"/>
      <c r="DN124" s="986"/>
      <c r="DO124" s="986"/>
      <c r="DP124" s="987"/>
      <c r="DQ124" s="985" t="s">
        <v>451</v>
      </c>
      <c r="DR124" s="986"/>
      <c r="DS124" s="986"/>
      <c r="DT124" s="986"/>
      <c r="DU124" s="987"/>
      <c r="DV124" s="988" t="s">
        <v>451</v>
      </c>
      <c r="DW124" s="989"/>
      <c r="DX124" s="989"/>
      <c r="DY124" s="989"/>
      <c r="DZ124" s="990"/>
    </row>
    <row r="125" spans="1:130" s="230" customFormat="1" ht="26.25" customHeight="1" x14ac:dyDescent="0.2">
      <c r="A125" s="1063"/>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451</v>
      </c>
      <c r="AB125" s="959"/>
      <c r="AC125" s="959"/>
      <c r="AD125" s="959"/>
      <c r="AE125" s="960"/>
      <c r="AF125" s="961" t="s">
        <v>490</v>
      </c>
      <c r="AG125" s="959"/>
      <c r="AH125" s="959"/>
      <c r="AI125" s="959"/>
      <c r="AJ125" s="960"/>
      <c r="AK125" s="961" t="s">
        <v>451</v>
      </c>
      <c r="AL125" s="959"/>
      <c r="AM125" s="959"/>
      <c r="AN125" s="959"/>
      <c r="AO125" s="960"/>
      <c r="AP125" s="962" t="s">
        <v>451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397</v>
      </c>
      <c r="DH125" s="931"/>
      <c r="DI125" s="931"/>
      <c r="DJ125" s="931"/>
      <c r="DK125" s="931"/>
      <c r="DL125" s="931" t="s">
        <v>451</v>
      </c>
      <c r="DM125" s="931"/>
      <c r="DN125" s="931"/>
      <c r="DO125" s="931"/>
      <c r="DP125" s="931"/>
      <c r="DQ125" s="931" t="s">
        <v>451</v>
      </c>
      <c r="DR125" s="931"/>
      <c r="DS125" s="931"/>
      <c r="DT125" s="931"/>
      <c r="DU125" s="931"/>
      <c r="DV125" s="932" t="s">
        <v>451</v>
      </c>
      <c r="DW125" s="932"/>
      <c r="DX125" s="932"/>
      <c r="DY125" s="932"/>
      <c r="DZ125" s="933"/>
    </row>
    <row r="126" spans="1:130" s="230" customFormat="1" ht="26.25" customHeight="1" thickBot="1" x14ac:dyDescent="0.25">
      <c r="A126" s="1063"/>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451</v>
      </c>
      <c r="AB126" s="959"/>
      <c r="AC126" s="959"/>
      <c r="AD126" s="959"/>
      <c r="AE126" s="960"/>
      <c r="AF126" s="961" t="s">
        <v>451</v>
      </c>
      <c r="AG126" s="959"/>
      <c r="AH126" s="959"/>
      <c r="AI126" s="959"/>
      <c r="AJ126" s="960"/>
      <c r="AK126" s="961" t="s">
        <v>451</v>
      </c>
      <c r="AL126" s="959"/>
      <c r="AM126" s="959"/>
      <c r="AN126" s="959"/>
      <c r="AO126" s="960"/>
      <c r="AP126" s="962" t="s">
        <v>451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451</v>
      </c>
      <c r="DH126" s="926"/>
      <c r="DI126" s="926"/>
      <c r="DJ126" s="926"/>
      <c r="DK126" s="926"/>
      <c r="DL126" s="926" t="s">
        <v>490</v>
      </c>
      <c r="DM126" s="926"/>
      <c r="DN126" s="926"/>
      <c r="DO126" s="926"/>
      <c r="DP126" s="926"/>
      <c r="DQ126" s="926" t="s">
        <v>451</v>
      </c>
      <c r="DR126" s="926"/>
      <c r="DS126" s="926"/>
      <c r="DT126" s="926"/>
      <c r="DU126" s="926"/>
      <c r="DV126" s="927" t="s">
        <v>490</v>
      </c>
      <c r="DW126" s="927"/>
      <c r="DX126" s="927"/>
      <c r="DY126" s="927"/>
      <c r="DZ126" s="928"/>
    </row>
    <row r="127" spans="1:130" s="230" customFormat="1" ht="26.25" customHeight="1" x14ac:dyDescent="0.2">
      <c r="A127" s="1064"/>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5932</v>
      </c>
      <c r="AB127" s="959"/>
      <c r="AC127" s="959"/>
      <c r="AD127" s="959"/>
      <c r="AE127" s="960"/>
      <c r="AF127" s="961">
        <v>3097</v>
      </c>
      <c r="AG127" s="959"/>
      <c r="AH127" s="959"/>
      <c r="AI127" s="959"/>
      <c r="AJ127" s="960"/>
      <c r="AK127" s="961">
        <v>1233</v>
      </c>
      <c r="AL127" s="959"/>
      <c r="AM127" s="959"/>
      <c r="AN127" s="959"/>
      <c r="AO127" s="960"/>
      <c r="AP127" s="962">
        <v>0</v>
      </c>
      <c r="AQ127" s="963"/>
      <c r="AR127" s="963"/>
      <c r="AS127" s="963"/>
      <c r="AT127" s="964"/>
      <c r="AU127" s="232"/>
      <c r="AV127" s="232"/>
      <c r="AW127" s="232"/>
      <c r="AX127" s="1037" t="s">
        <v>495</v>
      </c>
      <c r="AY127" s="1038"/>
      <c r="AZ127" s="1038"/>
      <c r="BA127" s="1038"/>
      <c r="BB127" s="1038"/>
      <c r="BC127" s="1038"/>
      <c r="BD127" s="1038"/>
      <c r="BE127" s="1039"/>
      <c r="BF127" s="1040" t="s">
        <v>496</v>
      </c>
      <c r="BG127" s="1038"/>
      <c r="BH127" s="1038"/>
      <c r="BI127" s="1038"/>
      <c r="BJ127" s="1038"/>
      <c r="BK127" s="1038"/>
      <c r="BL127" s="1039"/>
      <c r="BM127" s="1040" t="s">
        <v>497</v>
      </c>
      <c r="BN127" s="1038"/>
      <c r="BO127" s="1038"/>
      <c r="BP127" s="1038"/>
      <c r="BQ127" s="1038"/>
      <c r="BR127" s="1038"/>
      <c r="BS127" s="1039"/>
      <c r="BT127" s="1040" t="s">
        <v>498</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451</v>
      </c>
      <c r="DH127" s="926"/>
      <c r="DI127" s="926"/>
      <c r="DJ127" s="926"/>
      <c r="DK127" s="926"/>
      <c r="DL127" s="926" t="s">
        <v>397</v>
      </c>
      <c r="DM127" s="926"/>
      <c r="DN127" s="926"/>
      <c r="DO127" s="926"/>
      <c r="DP127" s="926"/>
      <c r="DQ127" s="926" t="s">
        <v>500</v>
      </c>
      <c r="DR127" s="926"/>
      <c r="DS127" s="926"/>
      <c r="DT127" s="926"/>
      <c r="DU127" s="926"/>
      <c r="DV127" s="927" t="s">
        <v>397</v>
      </c>
      <c r="DW127" s="927"/>
      <c r="DX127" s="927"/>
      <c r="DY127" s="927"/>
      <c r="DZ127" s="928"/>
    </row>
    <row r="128" spans="1:130" s="230" customFormat="1" ht="26.25" customHeight="1" thickBot="1" x14ac:dyDescent="0.25">
      <c r="A128" s="1047" t="s">
        <v>501</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502</v>
      </c>
      <c r="X128" s="1049"/>
      <c r="Y128" s="1049"/>
      <c r="Z128" s="1050"/>
      <c r="AA128" s="1051">
        <v>123204</v>
      </c>
      <c r="AB128" s="1052"/>
      <c r="AC128" s="1052"/>
      <c r="AD128" s="1052"/>
      <c r="AE128" s="1053"/>
      <c r="AF128" s="1054">
        <v>171022</v>
      </c>
      <c r="AG128" s="1052"/>
      <c r="AH128" s="1052"/>
      <c r="AI128" s="1052"/>
      <c r="AJ128" s="1053"/>
      <c r="AK128" s="1054">
        <v>171627</v>
      </c>
      <c r="AL128" s="1052"/>
      <c r="AM128" s="1052"/>
      <c r="AN128" s="1052"/>
      <c r="AO128" s="1053"/>
      <c r="AP128" s="1055"/>
      <c r="AQ128" s="1056"/>
      <c r="AR128" s="1056"/>
      <c r="AS128" s="1056"/>
      <c r="AT128" s="1057"/>
      <c r="AU128" s="232"/>
      <c r="AV128" s="232"/>
      <c r="AW128" s="232"/>
      <c r="AX128" s="896" t="s">
        <v>503</v>
      </c>
      <c r="AY128" s="897"/>
      <c r="AZ128" s="897"/>
      <c r="BA128" s="897"/>
      <c r="BB128" s="897"/>
      <c r="BC128" s="897"/>
      <c r="BD128" s="897"/>
      <c r="BE128" s="898"/>
      <c r="BF128" s="1058" t="s">
        <v>451</v>
      </c>
      <c r="BG128" s="1059"/>
      <c r="BH128" s="1059"/>
      <c r="BI128" s="1059"/>
      <c r="BJ128" s="1059"/>
      <c r="BK128" s="1059"/>
      <c r="BL128" s="1060"/>
      <c r="BM128" s="1058">
        <v>12.69</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504</v>
      </c>
      <c r="CQ128" s="740"/>
      <c r="CR128" s="740"/>
      <c r="CS128" s="740"/>
      <c r="CT128" s="740"/>
      <c r="CU128" s="740"/>
      <c r="CV128" s="740"/>
      <c r="CW128" s="740"/>
      <c r="CX128" s="740"/>
      <c r="CY128" s="740"/>
      <c r="CZ128" s="740"/>
      <c r="DA128" s="740"/>
      <c r="DB128" s="740"/>
      <c r="DC128" s="740"/>
      <c r="DD128" s="740"/>
      <c r="DE128" s="740"/>
      <c r="DF128" s="1042"/>
      <c r="DG128" s="1043" t="s">
        <v>490</v>
      </c>
      <c r="DH128" s="1044"/>
      <c r="DI128" s="1044"/>
      <c r="DJ128" s="1044"/>
      <c r="DK128" s="1044"/>
      <c r="DL128" s="1044" t="s">
        <v>451</v>
      </c>
      <c r="DM128" s="1044"/>
      <c r="DN128" s="1044"/>
      <c r="DO128" s="1044"/>
      <c r="DP128" s="1044"/>
      <c r="DQ128" s="1044" t="s">
        <v>451</v>
      </c>
      <c r="DR128" s="1044"/>
      <c r="DS128" s="1044"/>
      <c r="DT128" s="1044"/>
      <c r="DU128" s="1044"/>
      <c r="DV128" s="1045" t="s">
        <v>451</v>
      </c>
      <c r="DW128" s="1045"/>
      <c r="DX128" s="1045"/>
      <c r="DY128" s="1045"/>
      <c r="DZ128" s="1046"/>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16246517</v>
      </c>
      <c r="AB129" s="959"/>
      <c r="AC129" s="959"/>
      <c r="AD129" s="959"/>
      <c r="AE129" s="960"/>
      <c r="AF129" s="961">
        <v>16666459</v>
      </c>
      <c r="AG129" s="959"/>
      <c r="AH129" s="959"/>
      <c r="AI129" s="959"/>
      <c r="AJ129" s="960"/>
      <c r="AK129" s="961">
        <v>16221783</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490</v>
      </c>
      <c r="BG129" s="1067"/>
      <c r="BH129" s="1067"/>
      <c r="BI129" s="1067"/>
      <c r="BJ129" s="1067"/>
      <c r="BK129" s="1067"/>
      <c r="BL129" s="1068"/>
      <c r="BM129" s="1066">
        <v>17.690000000000001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3217967</v>
      </c>
      <c r="AB130" s="959"/>
      <c r="AC130" s="959"/>
      <c r="AD130" s="959"/>
      <c r="AE130" s="960"/>
      <c r="AF130" s="961">
        <v>3200599</v>
      </c>
      <c r="AG130" s="959"/>
      <c r="AH130" s="959"/>
      <c r="AI130" s="959"/>
      <c r="AJ130" s="960"/>
      <c r="AK130" s="961">
        <v>3185570</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13028550</v>
      </c>
      <c r="AB131" s="986"/>
      <c r="AC131" s="986"/>
      <c r="AD131" s="986"/>
      <c r="AE131" s="987"/>
      <c r="AF131" s="985">
        <v>13465860</v>
      </c>
      <c r="AG131" s="986"/>
      <c r="AH131" s="986"/>
      <c r="AI131" s="986"/>
      <c r="AJ131" s="987"/>
      <c r="AK131" s="985">
        <v>13036213</v>
      </c>
      <c r="AL131" s="986"/>
      <c r="AM131" s="986"/>
      <c r="AN131" s="986"/>
      <c r="AO131" s="987"/>
      <c r="AP131" s="1110"/>
      <c r="AQ131" s="1111"/>
      <c r="AR131" s="1111"/>
      <c r="AS131" s="1111"/>
      <c r="AT131" s="1112"/>
      <c r="AU131" s="233"/>
      <c r="AV131" s="233"/>
      <c r="AW131" s="233"/>
      <c r="AX131" s="1083" t="s">
        <v>511</v>
      </c>
      <c r="AY131" s="740"/>
      <c r="AZ131" s="740"/>
      <c r="BA131" s="740"/>
      <c r="BB131" s="740"/>
      <c r="BC131" s="740"/>
      <c r="BD131" s="740"/>
      <c r="BE131" s="1042"/>
      <c r="BF131" s="1084" t="s">
        <v>490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3.4565243250000002</v>
      </c>
      <c r="AB132" s="1097"/>
      <c r="AC132" s="1097"/>
      <c r="AD132" s="1097"/>
      <c r="AE132" s="1098"/>
      <c r="AF132" s="1099">
        <v>4.5242487300000001</v>
      </c>
      <c r="AG132" s="1097"/>
      <c r="AH132" s="1097"/>
      <c r="AI132" s="1097"/>
      <c r="AJ132" s="1098"/>
      <c r="AK132" s="1099">
        <v>4.817219541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3.5</v>
      </c>
      <c r="AB133" s="1080"/>
      <c r="AC133" s="1080"/>
      <c r="AD133" s="1080"/>
      <c r="AE133" s="1081"/>
      <c r="AF133" s="1079">
        <v>3.8</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yeZ3ykjnb8tIEEjYL1CkpdXKqUhQ9yHNysdQlJuTvSFIRLeX1FhOsE5sKUvgLeSp4jWMXNoQuAylBBib4pPkA==" saltValue="o88BUOHVDN+bvzzuzKtX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evlvV85SJbUollMSXAn5ewau2iGnT1RdCSlkg0ISRaZ3jwNBgGbkWUVXjM/UUe4ln3dZBqUcypeq4a47kKdkA==" saltValue="EjGs2Z/NMnz0i9leXPTe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a4jU0qdKKQSSgpfB4RgHOT9Yc0cnI49SOt0VJFCO6q4CDIl5eYts1H5olM21GtV/Sk34iLyKHfwsOUU9TsR/A==" saltValue="5Le2gWGUI7rlJgomN3nj4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3973104</v>
      </c>
      <c r="AP9" s="281">
        <v>94984</v>
      </c>
      <c r="AQ9" s="282">
        <v>105319</v>
      </c>
      <c r="AR9" s="283">
        <v>-9.8000000000000007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711575</v>
      </c>
      <c r="AP10" s="284">
        <v>17012</v>
      </c>
      <c r="AQ10" s="285">
        <v>9860</v>
      </c>
      <c r="AR10" s="286">
        <v>72.5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v>76674</v>
      </c>
      <c r="AP11" s="284">
        <v>1833</v>
      </c>
      <c r="AQ11" s="285">
        <v>1656</v>
      </c>
      <c r="AR11" s="286">
        <v>10.7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527</v>
      </c>
      <c r="AP12" s="284" t="s">
        <v>527</v>
      </c>
      <c r="AQ12" s="285">
        <v>3</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117700</v>
      </c>
      <c r="AP13" s="284">
        <v>2814</v>
      </c>
      <c r="AQ13" s="285">
        <v>4056</v>
      </c>
      <c r="AR13" s="286">
        <v>-30.6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t="s">
        <v>527</v>
      </c>
      <c r="AP14" s="284" t="s">
        <v>527</v>
      </c>
      <c r="AQ14" s="285">
        <v>2339</v>
      </c>
      <c r="AR14" s="286" t="s">
        <v>527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-222171</v>
      </c>
      <c r="AP15" s="284">
        <v>-5311</v>
      </c>
      <c r="AQ15" s="285">
        <v>-7717</v>
      </c>
      <c r="AR15" s="286">
        <v>-31.2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4656882</v>
      </c>
      <c r="AP16" s="284">
        <v>111331</v>
      </c>
      <c r="AQ16" s="285">
        <v>115515</v>
      </c>
      <c r="AR16" s="286">
        <v>-3.6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8.58</v>
      </c>
      <c r="AP21" s="298">
        <v>10.69</v>
      </c>
      <c r="AQ21" s="299">
        <v>-2.11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98.1</v>
      </c>
      <c r="AP22" s="303">
        <v>97.4</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3068562</v>
      </c>
      <c r="AP32" s="312">
        <v>73360</v>
      </c>
      <c r="AQ32" s="313">
        <v>74824</v>
      </c>
      <c r="AR32" s="314">
        <v>-2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527</v>
      </c>
      <c r="AP34" s="312" t="s">
        <v>527</v>
      </c>
      <c r="AQ34" s="313">
        <v>1</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622447</v>
      </c>
      <c r="AP35" s="312">
        <v>14881</v>
      </c>
      <c r="AQ35" s="313">
        <v>17427</v>
      </c>
      <c r="AR35" s="314">
        <v>-14.6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v>292786</v>
      </c>
      <c r="AP36" s="312">
        <v>7000</v>
      </c>
      <c r="AQ36" s="313">
        <v>2447</v>
      </c>
      <c r="AR36" s="314">
        <v>186.1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v>1233</v>
      </c>
      <c r="AP37" s="312">
        <v>29</v>
      </c>
      <c r="AQ37" s="313">
        <v>591</v>
      </c>
      <c r="AR37" s="314">
        <v>-95.1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v>152</v>
      </c>
      <c r="AP38" s="315">
        <v>4</v>
      </c>
      <c r="AQ38" s="316">
        <v>2</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v>-171627</v>
      </c>
      <c r="AP39" s="312">
        <v>-4103</v>
      </c>
      <c r="AQ39" s="313">
        <v>-3618</v>
      </c>
      <c r="AR39" s="314">
        <v>13.4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-3185570</v>
      </c>
      <c r="AP40" s="312">
        <v>-76157</v>
      </c>
      <c r="AQ40" s="313">
        <v>-63812</v>
      </c>
      <c r="AR40" s="314">
        <v>19.3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627983</v>
      </c>
      <c r="AP41" s="312">
        <v>15013</v>
      </c>
      <c r="AQ41" s="313">
        <v>27863</v>
      </c>
      <c r="AR41" s="314">
        <v>-46.1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4258160</v>
      </c>
      <c r="AN51" s="334">
        <v>96686</v>
      </c>
      <c r="AO51" s="335">
        <v>-4.7</v>
      </c>
      <c r="AP51" s="336">
        <v>83774</v>
      </c>
      <c r="AQ51" s="337">
        <v>-1.5</v>
      </c>
      <c r="AR51" s="338">
        <v>-3.2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2142201</v>
      </c>
      <c r="AN52" s="342">
        <v>48641</v>
      </c>
      <c r="AO52" s="343">
        <v>5.0999999999999996</v>
      </c>
      <c r="AP52" s="344">
        <v>52179</v>
      </c>
      <c r="AQ52" s="345">
        <v>2.7</v>
      </c>
      <c r="AR52" s="346">
        <v>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6248402</v>
      </c>
      <c r="AN53" s="334">
        <v>144119</v>
      </c>
      <c r="AO53" s="335">
        <v>49.1</v>
      </c>
      <c r="AP53" s="336">
        <v>132981</v>
      </c>
      <c r="AQ53" s="337">
        <v>58.7</v>
      </c>
      <c r="AR53" s="338">
        <v>-9.6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2609361</v>
      </c>
      <c r="AN54" s="342">
        <v>60185</v>
      </c>
      <c r="AO54" s="343">
        <v>23.7</v>
      </c>
      <c r="AP54" s="344">
        <v>56973</v>
      </c>
      <c r="AQ54" s="345">
        <v>9.1999999999999993</v>
      </c>
      <c r="AR54" s="346">
        <v>14.5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5461282</v>
      </c>
      <c r="AN55" s="334">
        <v>127651</v>
      </c>
      <c r="AO55" s="335">
        <v>-11.4</v>
      </c>
      <c r="AP55" s="336">
        <v>128523</v>
      </c>
      <c r="AQ55" s="337">
        <v>-3.4</v>
      </c>
      <c r="AR55" s="338">
        <v>-8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3862792</v>
      </c>
      <c r="AN56" s="342">
        <v>90288</v>
      </c>
      <c r="AO56" s="343">
        <v>50</v>
      </c>
      <c r="AP56" s="344">
        <v>56792</v>
      </c>
      <c r="AQ56" s="345">
        <v>-0.3</v>
      </c>
      <c r="AR56" s="346">
        <v>50.3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6773627</v>
      </c>
      <c r="AN57" s="334">
        <v>160410</v>
      </c>
      <c r="AO57" s="335">
        <v>25.7</v>
      </c>
      <c r="AP57" s="336">
        <v>96469</v>
      </c>
      <c r="AQ57" s="337">
        <v>-24.9</v>
      </c>
      <c r="AR57" s="338">
        <v>50.6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5096802</v>
      </c>
      <c r="AN58" s="342">
        <v>120700</v>
      </c>
      <c r="AO58" s="343">
        <v>33.700000000000003</v>
      </c>
      <c r="AP58" s="344">
        <v>49775</v>
      </c>
      <c r="AQ58" s="345">
        <v>-12.4</v>
      </c>
      <c r="AR58" s="346">
        <v>46.1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4862915</v>
      </c>
      <c r="AN59" s="334">
        <v>116257</v>
      </c>
      <c r="AO59" s="335">
        <v>-27.5</v>
      </c>
      <c r="AP59" s="336">
        <v>85743</v>
      </c>
      <c r="AQ59" s="337">
        <v>-11.1</v>
      </c>
      <c r="AR59" s="338">
        <v>-16.399999999999999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2160182</v>
      </c>
      <c r="AN60" s="342">
        <v>51643</v>
      </c>
      <c r="AO60" s="343">
        <v>-57.2</v>
      </c>
      <c r="AP60" s="344">
        <v>45231</v>
      </c>
      <c r="AQ60" s="345">
        <v>-9.1</v>
      </c>
      <c r="AR60" s="346">
        <v>-48.1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5520877</v>
      </c>
      <c r="AN61" s="349">
        <v>129025</v>
      </c>
      <c r="AO61" s="350">
        <v>6.2</v>
      </c>
      <c r="AP61" s="351">
        <v>105498</v>
      </c>
      <c r="AQ61" s="352">
        <v>3.6</v>
      </c>
      <c r="AR61" s="338">
        <v>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3174268</v>
      </c>
      <c r="AN62" s="342">
        <v>74291</v>
      </c>
      <c r="AO62" s="343">
        <v>11.1</v>
      </c>
      <c r="AP62" s="344">
        <v>52190</v>
      </c>
      <c r="AQ62" s="345">
        <v>-2</v>
      </c>
      <c r="AR62" s="346">
        <v>13.1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7s9Ch7296EjocR3Wrhlbt8NpfgTC6ssSokcI78R1QW/ijx0p5a29zLJm0VDLe6XlTQx0ZcrUXuiwSTJOqpbqdg==" saltValue="y8txMkKAddCeH+/sJrKX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aK3mG8XGzzXF3JdBQBgM1yoC4L9ib1xWdGwvuwUYklQj1P5JjD/dFh5d6TIL9pouLy9gxEeE2tQMpAo2FmZHiw==" saltValue="jkDrJGn6vG3wv2QhMNxx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nUVNGZcEJ0Ew+Poh2upEFyiLZaU4pWcSbmkjWnlzFZJoNtmNXBLMTZJuw1/+etj2cbX6vqtkUPVKKvKmBp8qnA==" saltValue="GUuys46E9W7JyZ8JQawG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39" t="s">
        <v>3</v>
      </c>
      <c r="D47" s="1139"/>
      <c r="E47" s="1140"/>
      <c r="F47" s="11">
        <v>7.62</v>
      </c>
      <c r="G47" s="12">
        <v>7.85</v>
      </c>
      <c r="H47" s="12">
        <v>12.26</v>
      </c>
      <c r="I47" s="12">
        <v>11.95</v>
      </c>
      <c r="J47" s="13">
        <v>12.28</v>
      </c>
    </row>
    <row r="48" spans="2:10" ht="57.75" customHeight="1" x14ac:dyDescent="0.2">
      <c r="B48" s="14"/>
      <c r="C48" s="1141" t="s">
        <v>4</v>
      </c>
      <c r="D48" s="1141"/>
      <c r="E48" s="1142"/>
      <c r="F48" s="15">
        <v>4.7</v>
      </c>
      <c r="G48" s="16">
        <v>8.65</v>
      </c>
      <c r="H48" s="16">
        <v>9.14</v>
      </c>
      <c r="I48" s="16">
        <v>6.71</v>
      </c>
      <c r="J48" s="17">
        <v>7.9</v>
      </c>
    </row>
    <row r="49" spans="2:10" ht="57.75" customHeight="1" thickBot="1" x14ac:dyDescent="0.25">
      <c r="B49" s="18"/>
      <c r="C49" s="1143" t="s">
        <v>5</v>
      </c>
      <c r="D49" s="1143"/>
      <c r="E49" s="1144"/>
      <c r="F49" s="19">
        <v>1.88</v>
      </c>
      <c r="G49" s="20">
        <v>6.62</v>
      </c>
      <c r="H49" s="20">
        <v>4.83</v>
      </c>
      <c r="I49" s="20">
        <v>3.56</v>
      </c>
      <c r="J49" s="21">
        <v>4.51</v>
      </c>
    </row>
    <row r="50" spans="2:10" ht="13.2" x14ac:dyDescent="0.2"/>
  </sheetData>
  <sheetProtection algorithmName="SHA-512" hashValue="SjcBsQ6SpR7OmYYUSwDraRC2awc6rGGAklcbavrSrcROPsmrEEhDcSaT7Jb6+YbyoxDkdXNT/GYBDu0YymGs/g==" saltValue="3T800LHMMpwgUyV0mEyq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51" t="s">
        <v>573</v>
      </c>
      <c r="D34" s="1151"/>
      <c r="E34" s="1152"/>
      <c r="F34" s="32">
        <v>4.6900000000000004</v>
      </c>
      <c r="G34" s="33">
        <v>8.64</v>
      </c>
      <c r="H34" s="33">
        <v>9.1300000000000008</v>
      </c>
      <c r="I34" s="33">
        <v>6.7</v>
      </c>
      <c r="J34" s="34">
        <v>7.89</v>
      </c>
      <c r="K34" s="22"/>
      <c r="L34" s="22"/>
      <c r="M34" s="22"/>
      <c r="N34" s="22"/>
      <c r="O34" s="22"/>
      <c r="P34" s="22"/>
    </row>
    <row r="35" spans="1:16" ht="39" customHeight="1" x14ac:dyDescent="0.2">
      <c r="A35" s="22"/>
      <c r="B35" s="35"/>
      <c r="C35" s="1145" t="s">
        <v>574</v>
      </c>
      <c r="D35" s="1146"/>
      <c r="E35" s="1147"/>
      <c r="F35" s="36">
        <v>7.71</v>
      </c>
      <c r="G35" s="37">
        <v>7.46</v>
      </c>
      <c r="H35" s="37">
        <v>7.63</v>
      </c>
      <c r="I35" s="37">
        <v>6.27</v>
      </c>
      <c r="J35" s="38">
        <v>6.66</v>
      </c>
      <c r="K35" s="22"/>
      <c r="L35" s="22"/>
      <c r="M35" s="22"/>
      <c r="N35" s="22"/>
      <c r="O35" s="22"/>
      <c r="P35" s="22"/>
    </row>
    <row r="36" spans="1:16" ht="39" customHeight="1" x14ac:dyDescent="0.2">
      <c r="A36" s="22"/>
      <c r="B36" s="35"/>
      <c r="C36" s="1145" t="s">
        <v>575</v>
      </c>
      <c r="D36" s="1146"/>
      <c r="E36" s="1147"/>
      <c r="F36" s="36" t="s">
        <v>527</v>
      </c>
      <c r="G36" s="37" t="s">
        <v>527</v>
      </c>
      <c r="H36" s="37">
        <v>2.76</v>
      </c>
      <c r="I36" s="37">
        <v>2.88</v>
      </c>
      <c r="J36" s="38">
        <v>3.02</v>
      </c>
      <c r="K36" s="22"/>
      <c r="L36" s="22"/>
      <c r="M36" s="22"/>
      <c r="N36" s="22"/>
      <c r="O36" s="22"/>
      <c r="P36" s="22"/>
    </row>
    <row r="37" spans="1:16" ht="39" customHeight="1" x14ac:dyDescent="0.2">
      <c r="A37" s="22"/>
      <c r="B37" s="35"/>
      <c r="C37" s="1145" t="s">
        <v>576</v>
      </c>
      <c r="D37" s="1146"/>
      <c r="E37" s="1147"/>
      <c r="F37" s="36" t="s">
        <v>527</v>
      </c>
      <c r="G37" s="37">
        <v>0</v>
      </c>
      <c r="H37" s="37">
        <v>0</v>
      </c>
      <c r="I37" s="37">
        <v>4.08</v>
      </c>
      <c r="J37" s="38">
        <v>1.74</v>
      </c>
      <c r="K37" s="22"/>
      <c r="L37" s="22"/>
      <c r="M37" s="22"/>
      <c r="N37" s="22"/>
      <c r="O37" s="22"/>
      <c r="P37" s="22"/>
    </row>
    <row r="38" spans="1:16" ht="39" customHeight="1" x14ac:dyDescent="0.2">
      <c r="A38" s="22"/>
      <c r="B38" s="35"/>
      <c r="C38" s="1145" t="s">
        <v>577</v>
      </c>
      <c r="D38" s="1146"/>
      <c r="E38" s="1147"/>
      <c r="F38" s="36">
        <v>1.02</v>
      </c>
      <c r="G38" s="37">
        <v>0.53</v>
      </c>
      <c r="H38" s="37">
        <v>1.02</v>
      </c>
      <c r="I38" s="37">
        <v>0.96</v>
      </c>
      <c r="J38" s="38">
        <v>1.02</v>
      </c>
      <c r="K38" s="22"/>
      <c r="L38" s="22"/>
      <c r="M38" s="22"/>
      <c r="N38" s="22"/>
      <c r="O38" s="22"/>
      <c r="P38" s="22"/>
    </row>
    <row r="39" spans="1:16" ht="39" customHeight="1" x14ac:dyDescent="0.2">
      <c r="A39" s="22"/>
      <c r="B39" s="35"/>
      <c r="C39" s="1145" t="s">
        <v>578</v>
      </c>
      <c r="D39" s="1146"/>
      <c r="E39" s="1147"/>
      <c r="F39" s="36">
        <v>0</v>
      </c>
      <c r="G39" s="37">
        <v>0</v>
      </c>
      <c r="H39" s="37">
        <v>0</v>
      </c>
      <c r="I39" s="37">
        <v>0.01</v>
      </c>
      <c r="J39" s="38">
        <v>0.04</v>
      </c>
      <c r="K39" s="22"/>
      <c r="L39" s="22"/>
      <c r="M39" s="22"/>
      <c r="N39" s="22"/>
      <c r="O39" s="22"/>
      <c r="P39" s="22"/>
    </row>
    <row r="40" spans="1:16" ht="39" customHeight="1" x14ac:dyDescent="0.2">
      <c r="A40" s="22"/>
      <c r="B40" s="35"/>
      <c r="C40" s="1145" t="s">
        <v>579</v>
      </c>
      <c r="D40" s="1146"/>
      <c r="E40" s="1147"/>
      <c r="F40" s="36">
        <v>0</v>
      </c>
      <c r="G40" s="37">
        <v>0</v>
      </c>
      <c r="H40" s="37">
        <v>0</v>
      </c>
      <c r="I40" s="37">
        <v>0.01</v>
      </c>
      <c r="J40" s="38">
        <v>0.02</v>
      </c>
      <c r="K40" s="22"/>
      <c r="L40" s="22"/>
      <c r="M40" s="22"/>
      <c r="N40" s="22"/>
      <c r="O40" s="22"/>
      <c r="P40" s="22"/>
    </row>
    <row r="41" spans="1:16" ht="39" customHeight="1" x14ac:dyDescent="0.2">
      <c r="A41" s="22"/>
      <c r="B41" s="35"/>
      <c r="C41" s="1145" t="s">
        <v>580</v>
      </c>
      <c r="D41" s="1146"/>
      <c r="E41" s="1147"/>
      <c r="F41" s="36">
        <v>0</v>
      </c>
      <c r="G41" s="37">
        <v>0</v>
      </c>
      <c r="H41" s="37">
        <v>0</v>
      </c>
      <c r="I41" s="37">
        <v>0</v>
      </c>
      <c r="J41" s="38">
        <v>0</v>
      </c>
      <c r="K41" s="22"/>
      <c r="L41" s="22"/>
      <c r="M41" s="22"/>
      <c r="N41" s="22"/>
      <c r="O41" s="22"/>
      <c r="P41" s="22"/>
    </row>
    <row r="42" spans="1:16" ht="39" customHeight="1" x14ac:dyDescent="0.2">
      <c r="A42" s="22"/>
      <c r="B42" s="39"/>
      <c r="C42" s="1145" t="s">
        <v>581</v>
      </c>
      <c r="D42" s="1146"/>
      <c r="E42" s="1147"/>
      <c r="F42" s="36" t="s">
        <v>527</v>
      </c>
      <c r="G42" s="37" t="s">
        <v>527</v>
      </c>
      <c r="H42" s="37" t="s">
        <v>527</v>
      </c>
      <c r="I42" s="37" t="s">
        <v>527</v>
      </c>
      <c r="J42" s="38" t="s">
        <v>527</v>
      </c>
      <c r="K42" s="22"/>
      <c r="L42" s="22"/>
      <c r="M42" s="22"/>
      <c r="N42" s="22"/>
      <c r="O42" s="22"/>
      <c r="P42" s="22"/>
    </row>
    <row r="43" spans="1:16" ht="39" customHeight="1" thickBot="1" x14ac:dyDescent="0.25">
      <c r="A43" s="22"/>
      <c r="B43" s="40"/>
      <c r="C43" s="1148" t="s">
        <v>582</v>
      </c>
      <c r="D43" s="1149"/>
      <c r="E43" s="1150"/>
      <c r="F43" s="41">
        <v>0.12</v>
      </c>
      <c r="G43" s="42">
        <v>0.31</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MXkBWtsqGbs2ygnb1sYpb9l51fOG2GTY8r6jwzVdVLjD4lkKRPIs9nr8oaAOvzQ8Q28kMaGNxJQahCzc/pJTw==" saltValue="I6HpjxVWXRr4HyzeKUlg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3007</v>
      </c>
      <c r="L45" s="60">
        <v>2907</v>
      </c>
      <c r="M45" s="60">
        <v>2905</v>
      </c>
      <c r="N45" s="60">
        <v>3136</v>
      </c>
      <c r="O45" s="61">
        <v>3069</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527</v>
      </c>
      <c r="L46" s="64" t="s">
        <v>527</v>
      </c>
      <c r="M46" s="64" t="s">
        <v>527</v>
      </c>
      <c r="N46" s="64" t="s">
        <v>527</v>
      </c>
      <c r="O46" s="65" t="s">
        <v>527</v>
      </c>
      <c r="P46" s="48"/>
      <c r="Q46" s="48"/>
      <c r="R46" s="48"/>
      <c r="S46" s="48"/>
      <c r="T46" s="48"/>
      <c r="U46" s="48"/>
    </row>
    <row r="47" spans="1:21" ht="30.75" customHeight="1" x14ac:dyDescent="0.2">
      <c r="A47" s="48"/>
      <c r="B47" s="1155"/>
      <c r="C47" s="1156"/>
      <c r="D47" s="62"/>
      <c r="E47" s="1161" t="s">
        <v>14</v>
      </c>
      <c r="F47" s="1161"/>
      <c r="G47" s="1161"/>
      <c r="H47" s="1161"/>
      <c r="I47" s="1161"/>
      <c r="J47" s="1162"/>
      <c r="K47" s="63">
        <v>10</v>
      </c>
      <c r="L47" s="64">
        <v>7</v>
      </c>
      <c r="M47" s="64">
        <v>3</v>
      </c>
      <c r="N47" s="64" t="s">
        <v>527</v>
      </c>
      <c r="O47" s="65" t="s">
        <v>527</v>
      </c>
      <c r="P47" s="48"/>
      <c r="Q47" s="48"/>
      <c r="R47" s="48"/>
      <c r="S47" s="48"/>
      <c r="T47" s="48"/>
      <c r="U47" s="48"/>
    </row>
    <row r="48" spans="1:21" ht="30.75" customHeight="1" x14ac:dyDescent="0.2">
      <c r="A48" s="48"/>
      <c r="B48" s="1155"/>
      <c r="C48" s="1156"/>
      <c r="D48" s="62"/>
      <c r="E48" s="1161" t="s">
        <v>15</v>
      </c>
      <c r="F48" s="1161"/>
      <c r="G48" s="1161"/>
      <c r="H48" s="1161"/>
      <c r="I48" s="1161"/>
      <c r="J48" s="1162"/>
      <c r="K48" s="63">
        <v>807</v>
      </c>
      <c r="L48" s="64">
        <v>745</v>
      </c>
      <c r="M48" s="64">
        <v>652</v>
      </c>
      <c r="N48" s="64">
        <v>608</v>
      </c>
      <c r="O48" s="65">
        <v>622</v>
      </c>
      <c r="P48" s="48"/>
      <c r="Q48" s="48"/>
      <c r="R48" s="48"/>
      <c r="S48" s="48"/>
      <c r="T48" s="48"/>
      <c r="U48" s="48"/>
    </row>
    <row r="49" spans="1:21" ht="30.75" customHeight="1" x14ac:dyDescent="0.2">
      <c r="A49" s="48"/>
      <c r="B49" s="1155"/>
      <c r="C49" s="1156"/>
      <c r="D49" s="62"/>
      <c r="E49" s="1161" t="s">
        <v>16</v>
      </c>
      <c r="F49" s="1161"/>
      <c r="G49" s="1161"/>
      <c r="H49" s="1161"/>
      <c r="I49" s="1161"/>
      <c r="J49" s="1162"/>
      <c r="K49" s="63">
        <v>385</v>
      </c>
      <c r="L49" s="64">
        <v>262</v>
      </c>
      <c r="M49" s="64">
        <v>225</v>
      </c>
      <c r="N49" s="64">
        <v>234</v>
      </c>
      <c r="O49" s="65">
        <v>293</v>
      </c>
      <c r="P49" s="48"/>
      <c r="Q49" s="48"/>
      <c r="R49" s="48"/>
      <c r="S49" s="48"/>
      <c r="T49" s="48"/>
      <c r="U49" s="48"/>
    </row>
    <row r="50" spans="1:21" ht="30.75" customHeight="1" x14ac:dyDescent="0.2">
      <c r="A50" s="48"/>
      <c r="B50" s="1155"/>
      <c r="C50" s="1156"/>
      <c r="D50" s="62"/>
      <c r="E50" s="1161" t="s">
        <v>17</v>
      </c>
      <c r="F50" s="1161"/>
      <c r="G50" s="1161"/>
      <c r="H50" s="1161"/>
      <c r="I50" s="1161"/>
      <c r="J50" s="1162"/>
      <c r="K50" s="63">
        <v>7</v>
      </c>
      <c r="L50" s="64">
        <v>6</v>
      </c>
      <c r="M50" s="64">
        <v>6</v>
      </c>
      <c r="N50" s="64">
        <v>3</v>
      </c>
      <c r="O50" s="65">
        <v>1</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3735</v>
      </c>
      <c r="L52" s="64">
        <v>3474</v>
      </c>
      <c r="M52" s="64">
        <v>3341</v>
      </c>
      <c r="N52" s="64">
        <v>3372</v>
      </c>
      <c r="O52" s="65">
        <v>3358</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481</v>
      </c>
      <c r="L53" s="69">
        <v>453</v>
      </c>
      <c r="M53" s="69">
        <v>450</v>
      </c>
      <c r="N53" s="69">
        <v>609</v>
      </c>
      <c r="O53" s="70">
        <v>627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9" t="s">
        <v>26</v>
      </c>
      <c r="C58" s="1170"/>
      <c r="D58" s="1175" t="s">
        <v>27</v>
      </c>
      <c r="E58" s="1176"/>
      <c r="F58" s="1176"/>
      <c r="G58" s="1176"/>
      <c r="H58" s="1176"/>
      <c r="I58" s="1176"/>
      <c r="J58" s="1177"/>
      <c r="K58" s="83">
        <v>0</v>
      </c>
      <c r="L58" s="84">
        <v>0</v>
      </c>
      <c r="M58" s="84" t="s">
        <v>527</v>
      </c>
      <c r="N58" s="84" t="s">
        <v>527</v>
      </c>
      <c r="O58" s="85" t="s">
        <v>527</v>
      </c>
    </row>
    <row r="59" spans="1:21" ht="31.5" customHeight="1" x14ac:dyDescent="0.2">
      <c r="B59" s="1171"/>
      <c r="C59" s="1172"/>
      <c r="D59" s="1178" t="s">
        <v>28</v>
      </c>
      <c r="E59" s="1179"/>
      <c r="F59" s="1179"/>
      <c r="G59" s="1179"/>
      <c r="H59" s="1179"/>
      <c r="I59" s="1179"/>
      <c r="J59" s="1180"/>
      <c r="K59" s="86">
        <v>14358</v>
      </c>
      <c r="L59" s="87">
        <v>12676</v>
      </c>
      <c r="M59" s="87" t="s">
        <v>527</v>
      </c>
      <c r="N59" s="87" t="s">
        <v>527</v>
      </c>
      <c r="O59" s="88" t="s">
        <v>527</v>
      </c>
    </row>
    <row r="60" spans="1:21" ht="31.5" customHeight="1" thickBot="1" x14ac:dyDescent="0.25">
      <c r="B60" s="1173"/>
      <c r="C60" s="1174"/>
      <c r="D60" s="1181" t="s">
        <v>29</v>
      </c>
      <c r="E60" s="1182"/>
      <c r="F60" s="1182"/>
      <c r="G60" s="1182"/>
      <c r="H60" s="1182"/>
      <c r="I60" s="1182"/>
      <c r="J60" s="1183"/>
      <c r="K60" s="89">
        <v>30</v>
      </c>
      <c r="L60" s="90">
        <v>17</v>
      </c>
      <c r="M60" s="90" t="s">
        <v>527</v>
      </c>
      <c r="N60" s="90" t="s">
        <v>527</v>
      </c>
      <c r="O60" s="91" t="s">
        <v>527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WwLDFSUgqbHF16LHLCsUiC6evFF/h5Tkca/UmcAQsWSl7UFDSQihXMZTEHp3CY2u21KO4VFk1hdIRT4Fz5cTA==" saltValue="sINKsYQcFV1cK3tAcqs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184" t="s">
        <v>32</v>
      </c>
      <c r="C41" s="1185"/>
      <c r="D41" s="105"/>
      <c r="E41" s="1190" t="s">
        <v>33</v>
      </c>
      <c r="F41" s="1190"/>
      <c r="G41" s="1190"/>
      <c r="H41" s="1191"/>
      <c r="I41" s="355">
        <v>20545</v>
      </c>
      <c r="J41" s="356">
        <v>21618</v>
      </c>
      <c r="K41" s="356">
        <v>22539</v>
      </c>
      <c r="L41" s="356">
        <v>23666</v>
      </c>
      <c r="M41" s="357">
        <v>22593</v>
      </c>
    </row>
    <row r="42" spans="2:13" ht="27.75" customHeight="1" x14ac:dyDescent="0.2">
      <c r="B42" s="1186"/>
      <c r="C42" s="1187"/>
      <c r="D42" s="106"/>
      <c r="E42" s="1192" t="s">
        <v>34</v>
      </c>
      <c r="F42" s="1192"/>
      <c r="G42" s="1192"/>
      <c r="H42" s="1193"/>
      <c r="I42" s="358">
        <v>22</v>
      </c>
      <c r="J42" s="359">
        <v>15</v>
      </c>
      <c r="K42" s="359">
        <v>9</v>
      </c>
      <c r="L42" s="359">
        <v>5</v>
      </c>
      <c r="M42" s="360">
        <v>1</v>
      </c>
    </row>
    <row r="43" spans="2:13" ht="27.75" customHeight="1" x14ac:dyDescent="0.2">
      <c r="B43" s="1186"/>
      <c r="C43" s="1187"/>
      <c r="D43" s="106"/>
      <c r="E43" s="1192" t="s">
        <v>35</v>
      </c>
      <c r="F43" s="1192"/>
      <c r="G43" s="1192"/>
      <c r="H43" s="1193"/>
      <c r="I43" s="358">
        <v>6534</v>
      </c>
      <c r="J43" s="359">
        <v>6440</v>
      </c>
      <c r="K43" s="359">
        <v>5940</v>
      </c>
      <c r="L43" s="359">
        <v>5321</v>
      </c>
      <c r="M43" s="360">
        <v>4642</v>
      </c>
    </row>
    <row r="44" spans="2:13" ht="27.75" customHeight="1" x14ac:dyDescent="0.2">
      <c r="B44" s="1186"/>
      <c r="C44" s="1187"/>
      <c r="D44" s="106"/>
      <c r="E44" s="1192" t="s">
        <v>36</v>
      </c>
      <c r="F44" s="1192"/>
      <c r="G44" s="1192"/>
      <c r="H44" s="1193"/>
      <c r="I44" s="358">
        <v>743</v>
      </c>
      <c r="J44" s="359">
        <v>629</v>
      </c>
      <c r="K44" s="359">
        <v>544</v>
      </c>
      <c r="L44" s="359">
        <v>719</v>
      </c>
      <c r="M44" s="360">
        <v>633</v>
      </c>
    </row>
    <row r="45" spans="2:13" ht="27.75" customHeight="1" x14ac:dyDescent="0.2">
      <c r="B45" s="1186"/>
      <c r="C45" s="1187"/>
      <c r="D45" s="106"/>
      <c r="E45" s="1192" t="s">
        <v>37</v>
      </c>
      <c r="F45" s="1192"/>
      <c r="G45" s="1192"/>
      <c r="H45" s="1193"/>
      <c r="I45" s="358">
        <v>3652</v>
      </c>
      <c r="J45" s="359">
        <v>3665</v>
      </c>
      <c r="K45" s="359">
        <v>3797</v>
      </c>
      <c r="L45" s="359">
        <v>3743</v>
      </c>
      <c r="M45" s="360">
        <v>3693</v>
      </c>
    </row>
    <row r="46" spans="2:13" ht="27.75" customHeight="1" x14ac:dyDescent="0.2">
      <c r="B46" s="1186"/>
      <c r="C46" s="1187"/>
      <c r="D46" s="107"/>
      <c r="E46" s="1192" t="s">
        <v>38</v>
      </c>
      <c r="F46" s="1192"/>
      <c r="G46" s="1192"/>
      <c r="H46" s="1193"/>
      <c r="I46" s="358" t="s">
        <v>527</v>
      </c>
      <c r="J46" s="359" t="s">
        <v>527</v>
      </c>
      <c r="K46" s="359" t="s">
        <v>527</v>
      </c>
      <c r="L46" s="359" t="s">
        <v>527</v>
      </c>
      <c r="M46" s="360" t="s">
        <v>527</v>
      </c>
    </row>
    <row r="47" spans="2:13" ht="27.75" customHeight="1" x14ac:dyDescent="0.2">
      <c r="B47" s="1186"/>
      <c r="C47" s="1187"/>
      <c r="D47" s="108"/>
      <c r="E47" s="1194" t="s">
        <v>39</v>
      </c>
      <c r="F47" s="1195"/>
      <c r="G47" s="1195"/>
      <c r="H47" s="1196"/>
      <c r="I47" s="358" t="s">
        <v>527</v>
      </c>
      <c r="J47" s="359" t="s">
        <v>527</v>
      </c>
      <c r="K47" s="359" t="s">
        <v>527</v>
      </c>
      <c r="L47" s="359" t="s">
        <v>527</v>
      </c>
      <c r="M47" s="360" t="s">
        <v>527</v>
      </c>
    </row>
    <row r="48" spans="2:13" ht="27.75" customHeight="1" x14ac:dyDescent="0.2">
      <c r="B48" s="1186"/>
      <c r="C48" s="1187"/>
      <c r="D48" s="106"/>
      <c r="E48" s="1192" t="s">
        <v>40</v>
      </c>
      <c r="F48" s="1192"/>
      <c r="G48" s="1192"/>
      <c r="H48" s="1193"/>
      <c r="I48" s="358" t="s">
        <v>527</v>
      </c>
      <c r="J48" s="359" t="s">
        <v>527</v>
      </c>
      <c r="K48" s="359" t="s">
        <v>527</v>
      </c>
      <c r="L48" s="359" t="s">
        <v>527</v>
      </c>
      <c r="M48" s="360" t="s">
        <v>527</v>
      </c>
    </row>
    <row r="49" spans="2:13" ht="27.75" customHeight="1" x14ac:dyDescent="0.2">
      <c r="B49" s="1188"/>
      <c r="C49" s="1189"/>
      <c r="D49" s="106"/>
      <c r="E49" s="1192" t="s">
        <v>41</v>
      </c>
      <c r="F49" s="1192"/>
      <c r="G49" s="1192"/>
      <c r="H49" s="1193"/>
      <c r="I49" s="358" t="s">
        <v>527</v>
      </c>
      <c r="J49" s="359" t="s">
        <v>527</v>
      </c>
      <c r="K49" s="359" t="s">
        <v>527</v>
      </c>
      <c r="L49" s="359" t="s">
        <v>527</v>
      </c>
      <c r="M49" s="360" t="s">
        <v>527</v>
      </c>
    </row>
    <row r="50" spans="2:13" ht="27.75" customHeight="1" x14ac:dyDescent="0.2">
      <c r="B50" s="1197" t="s">
        <v>42</v>
      </c>
      <c r="C50" s="1198"/>
      <c r="D50" s="109"/>
      <c r="E50" s="1192" t="s">
        <v>43</v>
      </c>
      <c r="F50" s="1192"/>
      <c r="G50" s="1192"/>
      <c r="H50" s="1193"/>
      <c r="I50" s="358">
        <v>20274</v>
      </c>
      <c r="J50" s="359">
        <v>18932</v>
      </c>
      <c r="K50" s="359">
        <v>18735</v>
      </c>
      <c r="L50" s="359">
        <v>18370</v>
      </c>
      <c r="M50" s="360">
        <v>18031</v>
      </c>
    </row>
    <row r="51" spans="2:13" ht="27.75" customHeight="1" x14ac:dyDescent="0.2">
      <c r="B51" s="1186"/>
      <c r="C51" s="1187"/>
      <c r="D51" s="106"/>
      <c r="E51" s="1192" t="s">
        <v>44</v>
      </c>
      <c r="F51" s="1192"/>
      <c r="G51" s="1192"/>
      <c r="H51" s="1193"/>
      <c r="I51" s="358">
        <v>1591</v>
      </c>
      <c r="J51" s="359">
        <v>1464</v>
      </c>
      <c r="K51" s="359">
        <v>1262</v>
      </c>
      <c r="L51" s="359">
        <v>901</v>
      </c>
      <c r="M51" s="360">
        <v>725</v>
      </c>
    </row>
    <row r="52" spans="2:13" ht="27.75" customHeight="1" x14ac:dyDescent="0.2">
      <c r="B52" s="1188"/>
      <c r="C52" s="1189"/>
      <c r="D52" s="106"/>
      <c r="E52" s="1192" t="s">
        <v>45</v>
      </c>
      <c r="F52" s="1192"/>
      <c r="G52" s="1192"/>
      <c r="H52" s="1193"/>
      <c r="I52" s="358">
        <v>25622</v>
      </c>
      <c r="J52" s="359">
        <v>25894</v>
      </c>
      <c r="K52" s="359">
        <v>26239</v>
      </c>
      <c r="L52" s="359">
        <v>26573</v>
      </c>
      <c r="M52" s="360">
        <v>25174</v>
      </c>
    </row>
    <row r="53" spans="2:13" ht="27.75" customHeight="1" thickBot="1" x14ac:dyDescent="0.25">
      <c r="B53" s="1199" t="s">
        <v>46</v>
      </c>
      <c r="C53" s="1200"/>
      <c r="D53" s="110"/>
      <c r="E53" s="1201" t="s">
        <v>47</v>
      </c>
      <c r="F53" s="1201"/>
      <c r="G53" s="1201"/>
      <c r="H53" s="1202"/>
      <c r="I53" s="361">
        <v>-15991</v>
      </c>
      <c r="J53" s="362">
        <v>-13923</v>
      </c>
      <c r="K53" s="362">
        <v>-13407</v>
      </c>
      <c r="L53" s="362">
        <v>-12388</v>
      </c>
      <c r="M53" s="363">
        <v>-12366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YOOVzkzkjkh7RtkmLuTLp7PVZXTJZCiuLK6zAoYhyMfuet6UYZW4BeRr96xSwOEugP5sZOw2HknNxb1/I+s4w==" saltValue="QX8UbjQC0hdT2r0uGBq6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570</v>
      </c>
      <c r="G54" s="119" t="s">
        <v>571</v>
      </c>
      <c r="H54" s="120" t="s">
        <v>572</v>
      </c>
    </row>
    <row r="55" spans="2:8" ht="52.5" customHeight="1" x14ac:dyDescent="0.2">
      <c r="B55" s="121"/>
      <c r="C55" s="1211" t="s">
        <v>50</v>
      </c>
      <c r="D55" s="1211"/>
      <c r="E55" s="1212"/>
      <c r="F55" s="122">
        <v>1991</v>
      </c>
      <c r="G55" s="122">
        <v>1992</v>
      </c>
      <c r="H55" s="123">
        <v>1992</v>
      </c>
    </row>
    <row r="56" spans="2:8" ht="52.5" customHeight="1" x14ac:dyDescent="0.2">
      <c r="B56" s="124"/>
      <c r="C56" s="1213" t="s">
        <v>51</v>
      </c>
      <c r="D56" s="1213"/>
      <c r="E56" s="1214"/>
      <c r="F56" s="125">
        <v>12676</v>
      </c>
      <c r="G56" s="125">
        <v>12051</v>
      </c>
      <c r="H56" s="126">
        <v>11558</v>
      </c>
    </row>
    <row r="57" spans="2:8" ht="53.25" customHeight="1" x14ac:dyDescent="0.2">
      <c r="B57" s="124"/>
      <c r="C57" s="1215" t="s">
        <v>52</v>
      </c>
      <c r="D57" s="1215"/>
      <c r="E57" s="1216"/>
      <c r="F57" s="127">
        <v>7906</v>
      </c>
      <c r="G57" s="127">
        <v>8307</v>
      </c>
      <c r="H57" s="128">
        <v>8520</v>
      </c>
    </row>
    <row r="58" spans="2:8" ht="45.75" customHeight="1" x14ac:dyDescent="0.2">
      <c r="B58" s="129"/>
      <c r="C58" s="1203" t="s">
        <v>605</v>
      </c>
      <c r="D58" s="1204"/>
      <c r="E58" s="1205"/>
      <c r="F58" s="130">
        <v>4656</v>
      </c>
      <c r="G58" s="130">
        <v>4656</v>
      </c>
      <c r="H58" s="131">
        <v>4656</v>
      </c>
    </row>
    <row r="59" spans="2:8" ht="45.75" customHeight="1" x14ac:dyDescent="0.2">
      <c r="B59" s="129"/>
      <c r="C59" s="1203" t="s">
        <v>606</v>
      </c>
      <c r="D59" s="1204"/>
      <c r="E59" s="1205"/>
      <c r="F59" s="130">
        <v>1145</v>
      </c>
      <c r="G59" s="130">
        <v>1145</v>
      </c>
      <c r="H59" s="131">
        <v>1145</v>
      </c>
    </row>
    <row r="60" spans="2:8" ht="45.75" customHeight="1" x14ac:dyDescent="0.2">
      <c r="B60" s="129"/>
      <c r="C60" s="1203" t="s">
        <v>607</v>
      </c>
      <c r="D60" s="1204"/>
      <c r="E60" s="1205"/>
      <c r="F60" s="130">
        <v>288</v>
      </c>
      <c r="G60" s="130">
        <v>692</v>
      </c>
      <c r="H60" s="131">
        <v>855</v>
      </c>
    </row>
    <row r="61" spans="2:8" ht="45.75" customHeight="1" x14ac:dyDescent="0.2">
      <c r="B61" s="129"/>
      <c r="C61" s="1203" t="s">
        <v>608</v>
      </c>
      <c r="D61" s="1204"/>
      <c r="E61" s="1205"/>
      <c r="F61" s="130">
        <v>630</v>
      </c>
      <c r="G61" s="130">
        <v>629</v>
      </c>
      <c r="H61" s="131">
        <v>628</v>
      </c>
    </row>
    <row r="62" spans="2:8" ht="45.75" customHeight="1" thickBot="1" x14ac:dyDescent="0.25">
      <c r="B62" s="132"/>
      <c r="C62" s="1206" t="s">
        <v>609</v>
      </c>
      <c r="D62" s="1207"/>
      <c r="E62" s="1208"/>
      <c r="F62" s="133">
        <v>629</v>
      </c>
      <c r="G62" s="133">
        <v>615</v>
      </c>
      <c r="H62" s="134">
        <v>612</v>
      </c>
    </row>
    <row r="63" spans="2:8" ht="52.5" customHeight="1" thickBot="1" x14ac:dyDescent="0.25">
      <c r="B63" s="135"/>
      <c r="C63" s="1209" t="s">
        <v>53</v>
      </c>
      <c r="D63" s="1209"/>
      <c r="E63" s="1210"/>
      <c r="F63" s="136">
        <v>22573</v>
      </c>
      <c r="G63" s="136">
        <v>22351</v>
      </c>
      <c r="H63" s="137">
        <v>22071</v>
      </c>
    </row>
    <row r="64" spans="2:8" ht="13.2" x14ac:dyDescent="0.2"/>
  </sheetData>
  <sheetProtection algorithmName="SHA-512" hashValue="Q3njMQg8vMK3amXJ4LQ/PUjJWEshrjGcEGSGEhIuYDZv/LZdfzFXKTOPD5QtUT07CdgaVeH1Hz4DlGkIFhs+YQ==" saltValue="30tYPqfwVpfwtn/3Rggv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AFFB-21D1-4326-9990-7FB696096D61}">
  <sheetPr>
    <pageSetUpPr fitToPage="1"/>
  </sheetPr>
  <dimension ref="A1:DE85"/>
  <sheetViews>
    <sheetView showGridLines="0" zoomScale="80" zoomScaleNormal="80" zoomScaleSheetLayoutView="55" workbookViewId="0">
      <selection activeCell="CV79" sqref="CV79:DC80"/>
    </sheetView>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7"/>
      <c r="DE19" s="1217"/>
    </row>
    <row r="20" spans="1:109" ht="13.2"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70" t="s">
        <v>620</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8"/>
      <c r="G42" s="1254"/>
      <c r="I42" s="1253"/>
      <c r="J42" s="1253"/>
      <c r="K42" s="1253"/>
      <c r="AM42" s="1254"/>
      <c r="AN42" s="1254" t="s">
        <v>616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614</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568</v>
      </c>
      <c r="BQ50" s="1226"/>
      <c r="BR50" s="1226"/>
      <c r="BS50" s="1226"/>
      <c r="BT50" s="1226"/>
      <c r="BU50" s="1226"/>
      <c r="BV50" s="1226"/>
      <c r="BW50" s="1226"/>
      <c r="BX50" s="1226" t="s">
        <v>569</v>
      </c>
      <c r="BY50" s="1226"/>
      <c r="BZ50" s="1226"/>
      <c r="CA50" s="1226"/>
      <c r="CB50" s="1226"/>
      <c r="CC50" s="1226"/>
      <c r="CD50" s="1226"/>
      <c r="CE50" s="1226"/>
      <c r="CF50" s="1226" t="s">
        <v>570</v>
      </c>
      <c r="CG50" s="1226"/>
      <c r="CH50" s="1226"/>
      <c r="CI50" s="1226"/>
      <c r="CJ50" s="1226"/>
      <c r="CK50" s="1226"/>
      <c r="CL50" s="1226"/>
      <c r="CM50" s="1226"/>
      <c r="CN50" s="1226" t="s">
        <v>571</v>
      </c>
      <c r="CO50" s="1226"/>
      <c r="CP50" s="1226"/>
      <c r="CQ50" s="1226"/>
      <c r="CR50" s="1226"/>
      <c r="CS50" s="1226"/>
      <c r="CT50" s="1226"/>
      <c r="CU50" s="1226"/>
      <c r="CV50" s="1226" t="s">
        <v>572</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613</v>
      </c>
      <c r="AO51" s="1225"/>
      <c r="AP51" s="1225"/>
      <c r="AQ51" s="1225"/>
      <c r="AR51" s="1225"/>
      <c r="AS51" s="1225"/>
      <c r="AT51" s="1225"/>
      <c r="AU51" s="1225"/>
      <c r="AV51" s="1225"/>
      <c r="AW51" s="1225"/>
      <c r="AX51" s="1225"/>
      <c r="AY51" s="1225"/>
      <c r="AZ51" s="1225"/>
      <c r="BA51" s="1225"/>
      <c r="BB51" s="1225" t="s">
        <v>611</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66"/>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618</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66"/>
      <c r="BY53" s="1224"/>
      <c r="BZ53" s="1224"/>
      <c r="CA53" s="1224"/>
      <c r="CB53" s="1224"/>
      <c r="CC53" s="1224"/>
      <c r="CD53" s="1224"/>
      <c r="CE53" s="1224"/>
      <c r="CF53" s="1224">
        <v>59.7</v>
      </c>
      <c r="CG53" s="1224"/>
      <c r="CH53" s="1224"/>
      <c r="CI53" s="1224"/>
      <c r="CJ53" s="1224"/>
      <c r="CK53" s="1224"/>
      <c r="CL53" s="1224"/>
      <c r="CM53" s="1224"/>
      <c r="CN53" s="1224">
        <v>60.6</v>
      </c>
      <c r="CO53" s="1224"/>
      <c r="CP53" s="1224"/>
      <c r="CQ53" s="1224"/>
      <c r="CR53" s="1224"/>
      <c r="CS53" s="1224"/>
      <c r="CT53" s="1224"/>
      <c r="CU53" s="1224"/>
      <c r="CV53" s="1224">
        <v>61.2</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612</v>
      </c>
      <c r="AO55" s="1226"/>
      <c r="AP55" s="1226"/>
      <c r="AQ55" s="1226"/>
      <c r="AR55" s="1226"/>
      <c r="AS55" s="1226"/>
      <c r="AT55" s="1226"/>
      <c r="AU55" s="1226"/>
      <c r="AV55" s="1226"/>
      <c r="AW55" s="1226"/>
      <c r="AX55" s="1226"/>
      <c r="AY55" s="1226"/>
      <c r="AZ55" s="1226"/>
      <c r="BA55" s="1226"/>
      <c r="BB55" s="1225" t="s">
        <v>611</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66"/>
      <c r="BY55" s="1224"/>
      <c r="BZ55" s="1224"/>
      <c r="CA55" s="1224"/>
      <c r="CB55" s="1224"/>
      <c r="CC55" s="1224"/>
      <c r="CD55" s="1224"/>
      <c r="CE55" s="1224"/>
      <c r="CF55" s="1224">
        <v>14.5</v>
      </c>
      <c r="CG55" s="1224"/>
      <c r="CH55" s="1224"/>
      <c r="CI55" s="1224"/>
      <c r="CJ55" s="1224"/>
      <c r="CK55" s="1224"/>
      <c r="CL55" s="1224"/>
      <c r="CM55" s="1224"/>
      <c r="CN55" s="1224">
        <v>25.2</v>
      </c>
      <c r="CO55" s="1224"/>
      <c r="CP55" s="1224"/>
      <c r="CQ55" s="1224"/>
      <c r="CR55" s="1224"/>
      <c r="CS55" s="1224"/>
      <c r="CT55" s="1224"/>
      <c r="CU55" s="1224"/>
      <c r="CV55" s="1224">
        <v>15.7</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618</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66"/>
      <c r="BY57" s="1224"/>
      <c r="BZ57" s="1224"/>
      <c r="CA57" s="1224"/>
      <c r="CB57" s="1224"/>
      <c r="CC57" s="1224"/>
      <c r="CD57" s="1224"/>
      <c r="CE57" s="1224"/>
      <c r="CF57" s="1224">
        <v>58.9</v>
      </c>
      <c r="CG57" s="1224"/>
      <c r="CH57" s="1224"/>
      <c r="CI57" s="1224"/>
      <c r="CJ57" s="1224"/>
      <c r="CK57" s="1224"/>
      <c r="CL57" s="1224"/>
      <c r="CM57" s="1224"/>
      <c r="CN57" s="1224">
        <v>62.5</v>
      </c>
      <c r="CO57" s="1224"/>
      <c r="CP57" s="1224"/>
      <c r="CQ57" s="1224"/>
      <c r="CR57" s="1224"/>
      <c r="CS57" s="1224"/>
      <c r="CT57" s="1224"/>
      <c r="CU57" s="1224"/>
      <c r="CV57" s="1224">
        <v>65</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617</v>
      </c>
    </row>
    <row r="64" spans="1:109" ht="13.2" x14ac:dyDescent="0.2">
      <c r="B64" s="1218"/>
      <c r="G64" s="1254"/>
      <c r="I64" s="1256"/>
      <c r="J64" s="1256"/>
      <c r="K64" s="1256"/>
      <c r="L64" s="1256"/>
      <c r="M64" s="1256"/>
      <c r="N64" s="1255"/>
      <c r="AM64" s="1254"/>
      <c r="AN64" s="1254" t="s">
        <v>616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614</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568</v>
      </c>
      <c r="BQ72" s="1226"/>
      <c r="BR72" s="1226"/>
      <c r="BS72" s="1226"/>
      <c r="BT72" s="1226"/>
      <c r="BU72" s="1226"/>
      <c r="BV72" s="1226"/>
      <c r="BW72" s="1226"/>
      <c r="BX72" s="1226" t="s">
        <v>569</v>
      </c>
      <c r="BY72" s="1226"/>
      <c r="BZ72" s="1226"/>
      <c r="CA72" s="1226"/>
      <c r="CB72" s="1226"/>
      <c r="CC72" s="1226"/>
      <c r="CD72" s="1226"/>
      <c r="CE72" s="1226"/>
      <c r="CF72" s="1226" t="s">
        <v>570</v>
      </c>
      <c r="CG72" s="1226"/>
      <c r="CH72" s="1226"/>
      <c r="CI72" s="1226"/>
      <c r="CJ72" s="1226"/>
      <c r="CK72" s="1226"/>
      <c r="CL72" s="1226"/>
      <c r="CM72" s="1226"/>
      <c r="CN72" s="1226" t="s">
        <v>571</v>
      </c>
      <c r="CO72" s="1226"/>
      <c r="CP72" s="1226"/>
      <c r="CQ72" s="1226"/>
      <c r="CR72" s="1226"/>
      <c r="CS72" s="1226"/>
      <c r="CT72" s="1226"/>
      <c r="CU72" s="1226"/>
      <c r="CV72" s="1226" t="s">
        <v>572</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613</v>
      </c>
      <c r="AO73" s="1225"/>
      <c r="AP73" s="1225"/>
      <c r="AQ73" s="1225"/>
      <c r="AR73" s="1225"/>
      <c r="AS73" s="1225"/>
      <c r="AT73" s="1225"/>
      <c r="AU73" s="1225"/>
      <c r="AV73" s="1225"/>
      <c r="AW73" s="1225"/>
      <c r="AX73" s="1225"/>
      <c r="AY73" s="1225"/>
      <c r="AZ73" s="1225"/>
      <c r="BA73" s="1225"/>
      <c r="BB73" s="1225" t="s">
        <v>611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610</v>
      </c>
      <c r="BC75" s="1225"/>
      <c r="BD75" s="1225"/>
      <c r="BE75" s="1225"/>
      <c r="BF75" s="1225"/>
      <c r="BG75" s="1225"/>
      <c r="BH75" s="1225"/>
      <c r="BI75" s="1225"/>
      <c r="BJ75" s="1225"/>
      <c r="BK75" s="1225"/>
      <c r="BL75" s="1225"/>
      <c r="BM75" s="1225"/>
      <c r="BN75" s="1225"/>
      <c r="BO75" s="1225"/>
      <c r="BP75" s="1224">
        <v>2.9</v>
      </c>
      <c r="BQ75" s="1224"/>
      <c r="BR75" s="1224"/>
      <c r="BS75" s="1224"/>
      <c r="BT75" s="1224"/>
      <c r="BU75" s="1224"/>
      <c r="BV75" s="1224"/>
      <c r="BW75" s="1224"/>
      <c r="BX75" s="1224">
        <v>3.2</v>
      </c>
      <c r="BY75" s="1224"/>
      <c r="BZ75" s="1224"/>
      <c r="CA75" s="1224"/>
      <c r="CB75" s="1224"/>
      <c r="CC75" s="1224"/>
      <c r="CD75" s="1224"/>
      <c r="CE75" s="1224"/>
      <c r="CF75" s="1224">
        <v>3.5</v>
      </c>
      <c r="CG75" s="1224"/>
      <c r="CH75" s="1224"/>
      <c r="CI75" s="1224"/>
      <c r="CJ75" s="1224"/>
      <c r="CK75" s="1224"/>
      <c r="CL75" s="1224"/>
      <c r="CM75" s="1224"/>
      <c r="CN75" s="1224">
        <v>3.8</v>
      </c>
      <c r="CO75" s="1224"/>
      <c r="CP75" s="1224"/>
      <c r="CQ75" s="1224"/>
      <c r="CR75" s="1224"/>
      <c r="CS75" s="1224"/>
      <c r="CT75" s="1224"/>
      <c r="CU75" s="1224"/>
      <c r="CV75" s="1224">
        <v>4.2</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612</v>
      </c>
      <c r="AO77" s="1226"/>
      <c r="AP77" s="1226"/>
      <c r="AQ77" s="1226"/>
      <c r="AR77" s="1226"/>
      <c r="AS77" s="1226"/>
      <c r="AT77" s="1226"/>
      <c r="AU77" s="1226"/>
      <c r="AV77" s="1226"/>
      <c r="AW77" s="1226"/>
      <c r="AX77" s="1226"/>
      <c r="AY77" s="1226"/>
      <c r="AZ77" s="1226"/>
      <c r="BA77" s="1226"/>
      <c r="BB77" s="1225" t="s">
        <v>611</v>
      </c>
      <c r="BC77" s="1225"/>
      <c r="BD77" s="1225"/>
      <c r="BE77" s="1225"/>
      <c r="BF77" s="1225"/>
      <c r="BG77" s="1225"/>
      <c r="BH77" s="1225"/>
      <c r="BI77" s="1225"/>
      <c r="BJ77" s="1225"/>
      <c r="BK77" s="1225"/>
      <c r="BL77" s="1225"/>
      <c r="BM77" s="1225"/>
      <c r="BN77" s="1225"/>
      <c r="BO77" s="1225"/>
      <c r="BP77" s="1224">
        <v>15.3</v>
      </c>
      <c r="BQ77" s="1224"/>
      <c r="BR77" s="1224"/>
      <c r="BS77" s="1224"/>
      <c r="BT77" s="1224"/>
      <c r="BU77" s="1224"/>
      <c r="BV77" s="1224"/>
      <c r="BW77" s="1224"/>
      <c r="BX77" s="1224">
        <v>14.9</v>
      </c>
      <c r="BY77" s="1224"/>
      <c r="BZ77" s="1224"/>
      <c r="CA77" s="1224"/>
      <c r="CB77" s="1224"/>
      <c r="CC77" s="1224"/>
      <c r="CD77" s="1224"/>
      <c r="CE77" s="1224"/>
      <c r="CF77" s="1224">
        <v>14.5</v>
      </c>
      <c r="CG77" s="1224"/>
      <c r="CH77" s="1224"/>
      <c r="CI77" s="1224"/>
      <c r="CJ77" s="1224"/>
      <c r="CK77" s="1224"/>
      <c r="CL77" s="1224"/>
      <c r="CM77" s="1224"/>
      <c r="CN77" s="1224">
        <v>25.2</v>
      </c>
      <c r="CO77" s="1224"/>
      <c r="CP77" s="1224"/>
      <c r="CQ77" s="1224"/>
      <c r="CR77" s="1224"/>
      <c r="CS77" s="1224"/>
      <c r="CT77" s="1224"/>
      <c r="CU77" s="1224"/>
      <c r="CV77" s="1224">
        <v>15.7</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610</v>
      </c>
      <c r="BC79" s="1225"/>
      <c r="BD79" s="1225"/>
      <c r="BE79" s="1225"/>
      <c r="BF79" s="1225"/>
      <c r="BG79" s="1225"/>
      <c r="BH79" s="1225"/>
      <c r="BI79" s="1225"/>
      <c r="BJ79" s="1225"/>
      <c r="BK79" s="1225"/>
      <c r="BL79" s="1225"/>
      <c r="BM79" s="1225"/>
      <c r="BN79" s="1225"/>
      <c r="BO79" s="1225"/>
      <c r="BP79" s="1224">
        <v>8.5</v>
      </c>
      <c r="BQ79" s="1224"/>
      <c r="BR79" s="1224"/>
      <c r="BS79" s="1224"/>
      <c r="BT79" s="1224"/>
      <c r="BU79" s="1224"/>
      <c r="BV79" s="1224"/>
      <c r="BW79" s="1224"/>
      <c r="BX79" s="1224">
        <v>8.5</v>
      </c>
      <c r="BY79" s="1224"/>
      <c r="BZ79" s="1224"/>
      <c r="CA79" s="1224"/>
      <c r="CB79" s="1224"/>
      <c r="CC79" s="1224"/>
      <c r="CD79" s="1224"/>
      <c r="CE79" s="1224"/>
      <c r="CF79" s="1224">
        <v>8.4</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TKKiSobkYFnoTu91aQz97na0+qy2H2SKc3NM1DvUnMofY6tw96dS2Dgs2W8XUdRT3ICWcwfWdUqSCmf7XGV00w==" saltValue="09wHaTmwBf3ELEZ3fuJ+d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774F-6BC4-4232-B6D1-6F0D750A84F4}">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F3HGF8oyeUMr9zhJ+OzsHuD4wtyjSFwgytd+yedMcbHwhUskFC6pul4ESQTjKrdLqsfdiASRi2i9Exg1gzXhRA==" saltValue="QzIADVO6uqODLyIOhJfe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FECD-9E24-4688-B3AB-5719BD5C35F5}">
  <sheetPr>
    <pageSetUpPr fitToPage="1"/>
  </sheetPr>
  <dimension ref="A1:DR125"/>
  <sheetViews>
    <sheetView showGridLines="0" tabSelected="1"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p/kQFLlD355fLYsbGAQRZWPF42zHnf83+uIZUzLWNc6DSEJI278ZJoNecZ5W01KTVnrGp661Cx3T0E41a0k3Vg==" saltValue="UkWsQmbYsQYwW0YofKX7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96686</v>
      </c>
      <c r="E3" s="156"/>
      <c r="F3" s="157">
        <v>83774</v>
      </c>
      <c r="G3" s="158"/>
      <c r="H3" s="159"/>
    </row>
    <row r="4" spans="1:8" x14ac:dyDescent="0.2">
      <c r="A4" s="160"/>
      <c r="B4" s="161"/>
      <c r="C4" s="162"/>
      <c r="D4" s="163">
        <v>48641</v>
      </c>
      <c r="E4" s="164"/>
      <c r="F4" s="165">
        <v>52179</v>
      </c>
      <c r="G4" s="166"/>
      <c r="H4" s="167"/>
    </row>
    <row r="5" spans="1:8" x14ac:dyDescent="0.2">
      <c r="A5" s="148" t="s">
        <v>560</v>
      </c>
      <c r="B5" s="153"/>
      <c r="C5" s="154"/>
      <c r="D5" s="155">
        <v>144119</v>
      </c>
      <c r="E5" s="156"/>
      <c r="F5" s="157">
        <v>132981</v>
      </c>
      <c r="G5" s="158"/>
      <c r="H5" s="159"/>
    </row>
    <row r="6" spans="1:8" x14ac:dyDescent="0.2">
      <c r="A6" s="160"/>
      <c r="B6" s="161"/>
      <c r="C6" s="162"/>
      <c r="D6" s="163">
        <v>60185</v>
      </c>
      <c r="E6" s="164"/>
      <c r="F6" s="165">
        <v>56973</v>
      </c>
      <c r="G6" s="166"/>
      <c r="H6" s="167"/>
    </row>
    <row r="7" spans="1:8" x14ac:dyDescent="0.2">
      <c r="A7" s="148" t="s">
        <v>561</v>
      </c>
      <c r="B7" s="153"/>
      <c r="C7" s="154"/>
      <c r="D7" s="155">
        <v>127651</v>
      </c>
      <c r="E7" s="156"/>
      <c r="F7" s="157">
        <v>128523</v>
      </c>
      <c r="G7" s="158"/>
      <c r="H7" s="159"/>
    </row>
    <row r="8" spans="1:8" x14ac:dyDescent="0.2">
      <c r="A8" s="160"/>
      <c r="B8" s="161"/>
      <c r="C8" s="162"/>
      <c r="D8" s="163">
        <v>90288</v>
      </c>
      <c r="E8" s="164"/>
      <c r="F8" s="165">
        <v>56792</v>
      </c>
      <c r="G8" s="166"/>
      <c r="H8" s="167"/>
    </row>
    <row r="9" spans="1:8" x14ac:dyDescent="0.2">
      <c r="A9" s="148" t="s">
        <v>562</v>
      </c>
      <c r="B9" s="153"/>
      <c r="C9" s="154"/>
      <c r="D9" s="155">
        <v>160410</v>
      </c>
      <c r="E9" s="156"/>
      <c r="F9" s="157">
        <v>96469</v>
      </c>
      <c r="G9" s="158"/>
      <c r="H9" s="159"/>
    </row>
    <row r="10" spans="1:8" x14ac:dyDescent="0.2">
      <c r="A10" s="160"/>
      <c r="B10" s="161"/>
      <c r="C10" s="162"/>
      <c r="D10" s="163">
        <v>120700</v>
      </c>
      <c r="E10" s="164"/>
      <c r="F10" s="165">
        <v>49775</v>
      </c>
      <c r="G10" s="166"/>
      <c r="H10" s="167"/>
    </row>
    <row r="11" spans="1:8" x14ac:dyDescent="0.2">
      <c r="A11" s="148" t="s">
        <v>563</v>
      </c>
      <c r="B11" s="153"/>
      <c r="C11" s="154"/>
      <c r="D11" s="155">
        <v>116257</v>
      </c>
      <c r="E11" s="156"/>
      <c r="F11" s="157">
        <v>85743</v>
      </c>
      <c r="G11" s="158"/>
      <c r="H11" s="159"/>
    </row>
    <row r="12" spans="1:8" x14ac:dyDescent="0.2">
      <c r="A12" s="160"/>
      <c r="B12" s="161"/>
      <c r="C12" s="168"/>
      <c r="D12" s="163">
        <v>51643</v>
      </c>
      <c r="E12" s="164"/>
      <c r="F12" s="165">
        <v>45231</v>
      </c>
      <c r="G12" s="166"/>
      <c r="H12" s="167"/>
    </row>
    <row r="13" spans="1:8" x14ac:dyDescent="0.2">
      <c r="A13" s="148"/>
      <c r="B13" s="153"/>
      <c r="C13" s="169"/>
      <c r="D13" s="170">
        <v>129025</v>
      </c>
      <c r="E13" s="171"/>
      <c r="F13" s="172">
        <v>105498</v>
      </c>
      <c r="G13" s="173"/>
      <c r="H13" s="159"/>
    </row>
    <row r="14" spans="1:8" x14ac:dyDescent="0.2">
      <c r="A14" s="160"/>
      <c r="B14" s="161"/>
      <c r="C14" s="162"/>
      <c r="D14" s="163">
        <v>74291</v>
      </c>
      <c r="E14" s="164"/>
      <c r="F14" s="165">
        <v>52190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4.7</v>
      </c>
      <c r="C19" s="174">
        <f>ROUND(VALUE(SUBSTITUTE(実質収支比率等に係る経年分析!G$48,"▲","-")),2)</f>
        <v>8.65</v>
      </c>
      <c r="D19" s="174">
        <f>ROUND(VALUE(SUBSTITUTE(実質収支比率等に係る経年分析!H$48,"▲","-")),2)</f>
        <v>9.14</v>
      </c>
      <c r="E19" s="174">
        <f>ROUND(VALUE(SUBSTITUTE(実質収支比率等に係る経年分析!I$48,"▲","-")),2)</f>
        <v>6.71</v>
      </c>
      <c r="F19" s="174">
        <f>ROUND(VALUE(SUBSTITUTE(実質収支比率等に係る経年分析!J$48,"▲","-")),2)</f>
        <v>7.9</v>
      </c>
    </row>
    <row r="20" spans="1:11" x14ac:dyDescent="0.2">
      <c r="A20" s="174" t="s">
        <v>57</v>
      </c>
      <c r="B20" s="174">
        <f>ROUND(VALUE(SUBSTITUTE(実質収支比率等に係る経年分析!F$47,"▲","-")),2)</f>
        <v>7.62</v>
      </c>
      <c r="C20" s="174">
        <f>ROUND(VALUE(SUBSTITUTE(実質収支比率等に係る経年分析!G$47,"▲","-")),2)</f>
        <v>7.85</v>
      </c>
      <c r="D20" s="174">
        <f>ROUND(VALUE(SUBSTITUTE(実質収支比率等に係る経年分析!H$47,"▲","-")),2)</f>
        <v>12.26</v>
      </c>
      <c r="E20" s="174">
        <f>ROUND(VALUE(SUBSTITUTE(実質収支比率等に係る経年分析!I$47,"▲","-")),2)</f>
        <v>11.95</v>
      </c>
      <c r="F20" s="174">
        <f>ROUND(VALUE(SUBSTITUTE(実質収支比率等に係る経年分析!J$47,"▲","-")),2)</f>
        <v>12.28</v>
      </c>
    </row>
    <row r="21" spans="1:11" x14ac:dyDescent="0.2">
      <c r="A21" s="174" t="s">
        <v>58</v>
      </c>
      <c r="B21" s="174">
        <f>IF(ISNUMBER(VALUE(SUBSTITUTE(実質収支比率等に係る経年分析!F$49,"▲","-"))),ROUND(VALUE(SUBSTITUTE(実質収支比率等に係る経年分析!F$49,"▲","-")),2),NA())</f>
        <v>1.88</v>
      </c>
      <c r="C21" s="174">
        <f>IF(ISNUMBER(VALUE(SUBSTITUTE(実質収支比率等に係る経年分析!G$49,"▲","-"))),ROUND(VALUE(SUBSTITUTE(実質収支比率等に係る経年分析!G$49,"▲","-")),2),NA())</f>
        <v>6.62</v>
      </c>
      <c r="D21" s="174">
        <f>IF(ISNUMBER(VALUE(SUBSTITUTE(実質収支比率等に係る経年分析!H$49,"▲","-"))),ROUND(VALUE(SUBSTITUTE(実質収支比率等に係る経年分析!H$49,"▲","-")),2),NA())</f>
        <v>4.83</v>
      </c>
      <c r="E21" s="174">
        <f>IF(ISNUMBER(VALUE(SUBSTITUTE(実質収支比率等に係る経年分析!I$49,"▲","-"))),ROUND(VALUE(SUBSTITUTE(実質収支比率等に係る経年分析!I$49,"▲","-")),2),NA())</f>
        <v>3.56</v>
      </c>
      <c r="F21" s="174">
        <f>IF(ISNUMBER(VALUE(SUBSTITUTE(実質収支比率等に係る経年分析!J$49,"▲","-"))),ROUND(VALUE(SUBSTITUTE(実質収支比率等に係る経年分析!J$49,"▲","-")),2),NA())</f>
        <v>4.51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温泉浴場事業特別会計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国民宿舎事業特別会計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2">
      <c r="A33" s="175" t="str">
        <f>IF(連結実質赤字比率に係る赤字・黒字の構成分析!C$37="",NA(),連結実質赤字比率に係る赤字・黒字の構成分析!C$37)</f>
        <v>企業誘致用地整備事業特別会計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4.6900000000000004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3735</v>
      </c>
      <c r="E42" s="176"/>
      <c r="F42" s="176"/>
      <c r="G42" s="176">
        <f>'実質公債費比率（分子）の構造'!L$52</f>
        <v>3474</v>
      </c>
      <c r="H42" s="176"/>
      <c r="I42" s="176"/>
      <c r="J42" s="176">
        <f>'実質公債費比率（分子）の構造'!M$52</f>
        <v>3341</v>
      </c>
      <c r="K42" s="176"/>
      <c r="L42" s="176"/>
      <c r="M42" s="176">
        <f>'実質公債費比率（分子）の構造'!N$52</f>
        <v>3372</v>
      </c>
      <c r="N42" s="176"/>
      <c r="O42" s="176"/>
      <c r="P42" s="176">
        <f>'実質公債費比率（分子）の構造'!O$52</f>
        <v>3358</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7</v>
      </c>
      <c r="C44" s="176"/>
      <c r="D44" s="176"/>
      <c r="E44" s="176">
        <f>'実質公債費比率（分子）の構造'!L$50</f>
        <v>6</v>
      </c>
      <c r="F44" s="176"/>
      <c r="G44" s="176"/>
      <c r="H44" s="176">
        <f>'実質公債費比率（分子）の構造'!M$50</f>
        <v>6</v>
      </c>
      <c r="I44" s="176"/>
      <c r="J44" s="176"/>
      <c r="K44" s="176">
        <f>'実質公債費比率（分子）の構造'!N$50</f>
        <v>3</v>
      </c>
      <c r="L44" s="176"/>
      <c r="M44" s="176"/>
      <c r="N44" s="176">
        <f>'実質公債費比率（分子）の構造'!O$50</f>
        <v>1</v>
      </c>
      <c r="O44" s="176"/>
      <c r="P44" s="176"/>
    </row>
    <row r="45" spans="1:16" x14ac:dyDescent="0.2">
      <c r="A45" s="176" t="s">
        <v>68</v>
      </c>
      <c r="B45" s="176">
        <f>'実質公債費比率（分子）の構造'!K$49</f>
        <v>385</v>
      </c>
      <c r="C45" s="176"/>
      <c r="D45" s="176"/>
      <c r="E45" s="176">
        <f>'実質公債費比率（分子）の構造'!L$49</f>
        <v>262</v>
      </c>
      <c r="F45" s="176"/>
      <c r="G45" s="176"/>
      <c r="H45" s="176">
        <f>'実質公債費比率（分子）の構造'!M$49</f>
        <v>225</v>
      </c>
      <c r="I45" s="176"/>
      <c r="J45" s="176"/>
      <c r="K45" s="176">
        <f>'実質公債費比率（分子）の構造'!N$49</f>
        <v>234</v>
      </c>
      <c r="L45" s="176"/>
      <c r="M45" s="176"/>
      <c r="N45" s="176">
        <f>'実質公債費比率（分子）の構造'!O$49</f>
        <v>293</v>
      </c>
      <c r="O45" s="176"/>
      <c r="P45" s="176"/>
    </row>
    <row r="46" spans="1:16" x14ac:dyDescent="0.2">
      <c r="A46" s="176" t="s">
        <v>69</v>
      </c>
      <c r="B46" s="176">
        <f>'実質公債費比率（分子）の構造'!K$48</f>
        <v>807</v>
      </c>
      <c r="C46" s="176"/>
      <c r="D46" s="176"/>
      <c r="E46" s="176">
        <f>'実質公債費比率（分子）の構造'!L$48</f>
        <v>745</v>
      </c>
      <c r="F46" s="176"/>
      <c r="G46" s="176"/>
      <c r="H46" s="176">
        <f>'実質公債費比率（分子）の構造'!M$48</f>
        <v>652</v>
      </c>
      <c r="I46" s="176"/>
      <c r="J46" s="176"/>
      <c r="K46" s="176">
        <f>'実質公債費比率（分子）の構造'!N$48</f>
        <v>608</v>
      </c>
      <c r="L46" s="176"/>
      <c r="M46" s="176"/>
      <c r="N46" s="176">
        <f>'実質公債費比率（分子）の構造'!O$48</f>
        <v>622</v>
      </c>
      <c r="O46" s="176"/>
      <c r="P46" s="176"/>
    </row>
    <row r="47" spans="1:16" x14ac:dyDescent="0.2">
      <c r="A47" s="176" t="s">
        <v>70</v>
      </c>
      <c r="B47" s="176">
        <f>'実質公債費比率（分子）の構造'!K$47</f>
        <v>10</v>
      </c>
      <c r="C47" s="176"/>
      <c r="D47" s="176"/>
      <c r="E47" s="176">
        <f>'実質公債費比率（分子）の構造'!L$47</f>
        <v>7</v>
      </c>
      <c r="F47" s="176"/>
      <c r="G47" s="176"/>
      <c r="H47" s="176">
        <f>'実質公債費比率（分子）の構造'!M$47</f>
        <v>3</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3007</v>
      </c>
      <c r="C49" s="176"/>
      <c r="D49" s="176"/>
      <c r="E49" s="176">
        <f>'実質公債費比率（分子）の構造'!L$45</f>
        <v>2907</v>
      </c>
      <c r="F49" s="176"/>
      <c r="G49" s="176"/>
      <c r="H49" s="176">
        <f>'実質公債費比率（分子）の構造'!M$45</f>
        <v>2905</v>
      </c>
      <c r="I49" s="176"/>
      <c r="J49" s="176"/>
      <c r="K49" s="176">
        <f>'実質公債費比率（分子）の構造'!N$45</f>
        <v>3136</v>
      </c>
      <c r="L49" s="176"/>
      <c r="M49" s="176"/>
      <c r="N49" s="176">
        <f>'実質公債費比率（分子）の構造'!O$45</f>
        <v>3069</v>
      </c>
      <c r="O49" s="176"/>
      <c r="P49" s="176"/>
    </row>
    <row r="50" spans="1:16" x14ac:dyDescent="0.2">
      <c r="A50" s="176" t="s">
        <v>73</v>
      </c>
      <c r="B50" s="176" t="e">
        <f>NA()</f>
        <v>#N/A</v>
      </c>
      <c r="C50" s="176">
        <f>IF(ISNUMBER('実質公債費比率（分子）の構造'!K$53),'実質公債費比率（分子）の構造'!K$53,NA())</f>
        <v>481</v>
      </c>
      <c r="D50" s="176" t="e">
        <f>NA()</f>
        <v>#N/A</v>
      </c>
      <c r="E50" s="176" t="e">
        <f>NA()</f>
        <v>#N/A</v>
      </c>
      <c r="F50" s="176">
        <f>IF(ISNUMBER('実質公債費比率（分子）の構造'!L$53),'実質公債費比率（分子）の構造'!L$53,NA())</f>
        <v>453</v>
      </c>
      <c r="G50" s="176" t="e">
        <f>NA()</f>
        <v>#N/A</v>
      </c>
      <c r="H50" s="176" t="e">
        <f>NA()</f>
        <v>#N/A</v>
      </c>
      <c r="I50" s="176">
        <f>IF(ISNUMBER('実質公債費比率（分子）の構造'!M$53),'実質公債費比率（分子）の構造'!M$53,NA())</f>
        <v>450</v>
      </c>
      <c r="J50" s="176" t="e">
        <f>NA()</f>
        <v>#N/A</v>
      </c>
      <c r="K50" s="176" t="e">
        <f>NA()</f>
        <v>#N/A</v>
      </c>
      <c r="L50" s="176">
        <f>IF(ISNUMBER('実質公債費比率（分子）の構造'!N$53),'実質公債費比率（分子）の構造'!N$53,NA())</f>
        <v>609</v>
      </c>
      <c r="M50" s="176" t="e">
        <f>NA()</f>
        <v>#N/A</v>
      </c>
      <c r="N50" s="176" t="e">
        <f>NA()</f>
        <v>#N/A</v>
      </c>
      <c r="O50" s="176">
        <f>IF(ISNUMBER('実質公債費比率（分子）の構造'!O$53),'実質公債費比率（分子）の構造'!O$53,NA())</f>
        <v>627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25622</v>
      </c>
      <c r="E56" s="175"/>
      <c r="F56" s="175"/>
      <c r="G56" s="175">
        <f>'将来負担比率（分子）の構造'!J$52</f>
        <v>25894</v>
      </c>
      <c r="H56" s="175"/>
      <c r="I56" s="175"/>
      <c r="J56" s="175">
        <f>'将来負担比率（分子）の構造'!K$52</f>
        <v>26239</v>
      </c>
      <c r="K56" s="175"/>
      <c r="L56" s="175"/>
      <c r="M56" s="175">
        <f>'将来負担比率（分子）の構造'!L$52</f>
        <v>26573</v>
      </c>
      <c r="N56" s="175"/>
      <c r="O56" s="175"/>
      <c r="P56" s="175">
        <f>'将来負担比率（分子）の構造'!M$52</f>
        <v>25174</v>
      </c>
    </row>
    <row r="57" spans="1:16" x14ac:dyDescent="0.2">
      <c r="A57" s="175" t="s">
        <v>44</v>
      </c>
      <c r="B57" s="175"/>
      <c r="C57" s="175"/>
      <c r="D57" s="175">
        <f>'将来負担比率（分子）の構造'!I$51</f>
        <v>1591</v>
      </c>
      <c r="E57" s="175"/>
      <c r="F57" s="175"/>
      <c r="G57" s="175">
        <f>'将来負担比率（分子）の構造'!J$51</f>
        <v>1464</v>
      </c>
      <c r="H57" s="175"/>
      <c r="I57" s="175"/>
      <c r="J57" s="175">
        <f>'将来負担比率（分子）の構造'!K$51</f>
        <v>1262</v>
      </c>
      <c r="K57" s="175"/>
      <c r="L57" s="175"/>
      <c r="M57" s="175">
        <f>'将来負担比率（分子）の構造'!L$51</f>
        <v>901</v>
      </c>
      <c r="N57" s="175"/>
      <c r="O57" s="175"/>
      <c r="P57" s="175">
        <f>'将来負担比率（分子）の構造'!M$51</f>
        <v>725</v>
      </c>
    </row>
    <row r="58" spans="1:16" x14ac:dyDescent="0.2">
      <c r="A58" s="175" t="s">
        <v>43</v>
      </c>
      <c r="B58" s="175"/>
      <c r="C58" s="175"/>
      <c r="D58" s="175">
        <f>'将来負担比率（分子）の構造'!I$50</f>
        <v>20274</v>
      </c>
      <c r="E58" s="175"/>
      <c r="F58" s="175"/>
      <c r="G58" s="175">
        <f>'将来負担比率（分子）の構造'!J$50</f>
        <v>18932</v>
      </c>
      <c r="H58" s="175"/>
      <c r="I58" s="175"/>
      <c r="J58" s="175">
        <f>'将来負担比率（分子）の構造'!K$50</f>
        <v>18735</v>
      </c>
      <c r="K58" s="175"/>
      <c r="L58" s="175"/>
      <c r="M58" s="175">
        <f>'将来負担比率（分子）の構造'!L$50</f>
        <v>18370</v>
      </c>
      <c r="N58" s="175"/>
      <c r="O58" s="175"/>
      <c r="P58" s="175">
        <f>'将来負担比率（分子）の構造'!M$50</f>
        <v>18031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3652</v>
      </c>
      <c r="C62" s="175"/>
      <c r="D62" s="175"/>
      <c r="E62" s="175">
        <f>'将来負担比率（分子）の構造'!J$45</f>
        <v>3665</v>
      </c>
      <c r="F62" s="175"/>
      <c r="G62" s="175"/>
      <c r="H62" s="175">
        <f>'将来負担比率（分子）の構造'!K$45</f>
        <v>3797</v>
      </c>
      <c r="I62" s="175"/>
      <c r="J62" s="175"/>
      <c r="K62" s="175">
        <f>'将来負担比率（分子）の構造'!L$45</f>
        <v>3743</v>
      </c>
      <c r="L62" s="175"/>
      <c r="M62" s="175"/>
      <c r="N62" s="175">
        <f>'将来負担比率（分子）の構造'!M$45</f>
        <v>3693</v>
      </c>
      <c r="O62" s="175"/>
      <c r="P62" s="175"/>
    </row>
    <row r="63" spans="1:16" x14ac:dyDescent="0.2">
      <c r="A63" s="175" t="s">
        <v>36</v>
      </c>
      <c r="B63" s="175">
        <f>'将来負担比率（分子）の構造'!I$44</f>
        <v>743</v>
      </c>
      <c r="C63" s="175"/>
      <c r="D63" s="175"/>
      <c r="E63" s="175">
        <f>'将来負担比率（分子）の構造'!J$44</f>
        <v>629</v>
      </c>
      <c r="F63" s="175"/>
      <c r="G63" s="175"/>
      <c r="H63" s="175">
        <f>'将来負担比率（分子）の構造'!K$44</f>
        <v>544</v>
      </c>
      <c r="I63" s="175"/>
      <c r="J63" s="175"/>
      <c r="K63" s="175">
        <f>'将来負担比率（分子）の構造'!L$44</f>
        <v>719</v>
      </c>
      <c r="L63" s="175"/>
      <c r="M63" s="175"/>
      <c r="N63" s="175">
        <f>'将来負担比率（分子）の構造'!M$44</f>
        <v>633</v>
      </c>
      <c r="O63" s="175"/>
      <c r="P63" s="175"/>
    </row>
    <row r="64" spans="1:16" x14ac:dyDescent="0.2">
      <c r="A64" s="175" t="s">
        <v>35</v>
      </c>
      <c r="B64" s="175">
        <f>'将来負担比率（分子）の構造'!I$43</f>
        <v>6534</v>
      </c>
      <c r="C64" s="175"/>
      <c r="D64" s="175"/>
      <c r="E64" s="175">
        <f>'将来負担比率（分子）の構造'!J$43</f>
        <v>6440</v>
      </c>
      <c r="F64" s="175"/>
      <c r="G64" s="175"/>
      <c r="H64" s="175">
        <f>'将来負担比率（分子）の構造'!K$43</f>
        <v>5940</v>
      </c>
      <c r="I64" s="175"/>
      <c r="J64" s="175"/>
      <c r="K64" s="175">
        <f>'将来負担比率（分子）の構造'!L$43</f>
        <v>5321</v>
      </c>
      <c r="L64" s="175"/>
      <c r="M64" s="175"/>
      <c r="N64" s="175">
        <f>'将来負担比率（分子）の構造'!M$43</f>
        <v>4642</v>
      </c>
      <c r="O64" s="175"/>
      <c r="P64" s="175"/>
    </row>
    <row r="65" spans="1:16" x14ac:dyDescent="0.2">
      <c r="A65" s="175" t="s">
        <v>34</v>
      </c>
      <c r="B65" s="175">
        <f>'将来負担比率（分子）の構造'!I$42</f>
        <v>22</v>
      </c>
      <c r="C65" s="175"/>
      <c r="D65" s="175"/>
      <c r="E65" s="175">
        <f>'将来負担比率（分子）の構造'!J$42</f>
        <v>15</v>
      </c>
      <c r="F65" s="175"/>
      <c r="G65" s="175"/>
      <c r="H65" s="175">
        <f>'将来負担比率（分子）の構造'!K$42</f>
        <v>9</v>
      </c>
      <c r="I65" s="175"/>
      <c r="J65" s="175"/>
      <c r="K65" s="175">
        <f>'将来負担比率（分子）の構造'!L$42</f>
        <v>5</v>
      </c>
      <c r="L65" s="175"/>
      <c r="M65" s="175"/>
      <c r="N65" s="175">
        <f>'将来負担比率（分子）の構造'!M$42</f>
        <v>1</v>
      </c>
      <c r="O65" s="175"/>
      <c r="P65" s="175"/>
    </row>
    <row r="66" spans="1:16" x14ac:dyDescent="0.2">
      <c r="A66" s="175" t="s">
        <v>33</v>
      </c>
      <c r="B66" s="175">
        <f>'将来負担比率（分子）の構造'!I$41</f>
        <v>20545</v>
      </c>
      <c r="C66" s="175"/>
      <c r="D66" s="175"/>
      <c r="E66" s="175">
        <f>'将来負担比率（分子）の構造'!J$41</f>
        <v>21618</v>
      </c>
      <c r="F66" s="175"/>
      <c r="G66" s="175"/>
      <c r="H66" s="175">
        <f>'将来負担比率（分子）の構造'!K$41</f>
        <v>22539</v>
      </c>
      <c r="I66" s="175"/>
      <c r="J66" s="175"/>
      <c r="K66" s="175">
        <f>'将来負担比率（分子）の構造'!L$41</f>
        <v>23666</v>
      </c>
      <c r="L66" s="175"/>
      <c r="M66" s="175"/>
      <c r="N66" s="175">
        <f>'将来負担比率（分子）の構造'!M$41</f>
        <v>22593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1991</v>
      </c>
      <c r="C72" s="179">
        <f>基金残高に係る経年分析!G55</f>
        <v>1992</v>
      </c>
      <c r="D72" s="179">
        <f>基金残高に係る経年分析!H55</f>
        <v>1992</v>
      </c>
    </row>
    <row r="73" spans="1:16" x14ac:dyDescent="0.2">
      <c r="A73" s="178" t="s">
        <v>80</v>
      </c>
      <c r="B73" s="179">
        <f>基金残高に係る経年分析!F56</f>
        <v>12676</v>
      </c>
      <c r="C73" s="179">
        <f>基金残高に係る経年分析!G56</f>
        <v>12051</v>
      </c>
      <c r="D73" s="179">
        <f>基金残高に係る経年分析!H56</f>
        <v>11558</v>
      </c>
    </row>
    <row r="74" spans="1:16" x14ac:dyDescent="0.2">
      <c r="A74" s="178" t="s">
        <v>81</v>
      </c>
      <c r="B74" s="179">
        <f>基金残高に係る経年分析!F57</f>
        <v>7906</v>
      </c>
      <c r="C74" s="179">
        <f>基金残高に係る経年分析!G57</f>
        <v>8307</v>
      </c>
      <c r="D74" s="179">
        <f>基金残高に係る経年分析!H57</f>
        <v>8520</v>
      </c>
    </row>
  </sheetData>
  <sheetProtection algorithmName="SHA-512" hashValue="W+ZDZ7xaYl8ihvc6rk9Q1FWx9rY6u5ZbiT5tOYSa5XZu2jOairJJ3kIrXy9qEgu/TNHkkZXoqCFf6FFQQhe89w==" saltValue="rsyY4XOhWVNZ5OpgEbM5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渡邉　勝大</cp:lastModifiedBy>
  <dcterms:created xsi:type="dcterms:W3CDTF">2024-03-14T04:34:46Z</dcterms:created>
  <dcterms:modified xsi:type="dcterms:W3CDTF">2024-09-24T23:39:45Z</dcterms:modified>
  <cp:category/>
</cp:coreProperties>
</file>