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pollo\01_雲仙市部局\03_財務部\03_財政課\事務分掌によるフォルダ\35各種調査\R5\105公営企業に係る経営比較分析表（令和 ４ 年度決算） の分析等について（照会）\04HPへの公表\02HP掲載資料\"/>
    </mc:Choice>
  </mc:AlternateContent>
  <xr:revisionPtr revIDLastSave="0" documentId="13_ncr:1_{C427FE34-E58A-417A-9F6A-0FA62CB074B5}" xr6:coauthVersionLast="47" xr6:coauthVersionMax="47" xr10:uidLastSave="{00000000-0000-0000-0000-000000000000}"/>
  <workbookProtection workbookAlgorithmName="SHA-512" workbookHashValue="UO49yNNt+8wmbz1Xe6lBo6VIVoQniR4XizXNvjN87yFlCHAJYLMxHM1ttKvcwt+tXWQKpK2IM+pK+2tVb3FH/Q==" workbookSaltValue="smkm+YNLJWpGp+SZ4knbVw==" workbookSpinCount="100000" lockStructure="1"/>
  <bookViews>
    <workbookView xWindow="2868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L8" i="4" s="1"/>
  <c r="R6" i="5"/>
  <c r="Q6" i="5"/>
  <c r="P6" i="5"/>
  <c r="O6" i="5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T10" i="4"/>
  <c r="AL10" i="4"/>
  <c r="AD10" i="4"/>
  <c r="W10" i="4"/>
  <c r="P10" i="4"/>
  <c r="I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<sst xmlns="http://schemas.openxmlformats.org/spreadsheetml/2006/main" count="275" uniqueCount="117">
  <si>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</si>
  <si>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</si>
  <si>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</si>
  <si>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</si>
  <si>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</si>
  <si>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</si>
  <si>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</si>
  <si>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</si>
  <si>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</si>
  <si>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</si>
  <si>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</si>
  <si>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</si>
  <si>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</si>
  <si>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</si>
  <si>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</si>
  <si>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</si>
  <si>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</si>
  <si>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</si>
  <si>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</si>
  <si>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</si>
  <si>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</si>
  <si>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</si>
  <si>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</si>
  <si>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</si>
  <si>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</si>
  <si>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</si>
  <si>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</si>
  <si>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</si>
  <si>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</si>
  <si>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</si>
  <si>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</si>
  <si>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</si>
  <si>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</si>
  <si>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</si>
  <si>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</si>
  <si>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</si>
  <si>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</si>
  <si>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</si>
  <si>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</si>
  <si>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</si>
  <si>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</si>
  <si>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</si>
  <si>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</si>
  <si>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</si>
  <si>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</si>
  <si>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</si>
  <si>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</si>
  <si>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</si>
  <si>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</si>
  <si>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</si>
  <si>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</si>
  <si>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</si>
  <si>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</si>
  <si>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</si>
  <si>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</si>
  <si>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</si>
  <si>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</si>
  <si>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</si>
  <si>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</si>
  <si>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</si>
  <si>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</si>
  <si>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</si>
  <si>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</si>
  <si>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</si>
  <si>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</si>
  <si>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</si>
  <si>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</si>
  <si>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</si>
  <si>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</si>
  <si>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</si>
  <si>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</si>
  <si>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</si>
  <si>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</si>
  <si>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</si>
  <si>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</si>
  <si>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</si>
  <si>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</si>
  <si>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</si>
  <si>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</si>
  <si>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</si>
  <si>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</si>
  <si>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</si>
  <si>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</si>
  <si>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</si>
  <si>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</si>
  <si>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</si>
  <si>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</si>
  <si>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</si>
  <si>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</si>
  <si>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</si>
  <si>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</si>
  <si>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</si>
  <si>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</si>
  <si>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</si>
  <si>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</si>
  <si>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</si>
  <si>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雲仙市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</si>
  <si>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</si>
  <si>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</si>
  <si>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</si>
  <si>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</si>
  <si>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</si>
  <si>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</si>
  <si>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</si>
  <si>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</si>
  <si>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</si>
  <si>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</si>
  <si>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</si>
  <si>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</si>
  <si>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</si>
  <si>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</si>
  <si>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</si>
  <si>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</si>
  <si>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</si>
  <si>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農業集落排水事業は、平成13年度に供用開始している。適正な使用料収入の確保を目指すとともに、資産や財政状況を把握し、地方債元利償還金などの推移を考慮しながら、施設設備の改修・更新を計画的に行う必要がある。
※令和2年度より地方公営企業法適用事業となったため、令和元年度以前のデータは該当数値のあるものであっても本分析表に記載されていない。</t>
    <phoneticPr fontId="4"/>
  </si>
  <si>
    <r>
      <t>　農業集落排水事業は、平成8年から着手しており整備は終了している。処理場施設や管渠の耐用年数は経過していないが、電気設備等については計画的に改修する必要がある</t>
    </r>
    <r>
      <rPr>
        <sz val="11"/>
        <color rgb="FFFF0000"/>
        <rFont val="ＭＳ ゴシック"/>
        <family val="3"/>
        <charset val="128"/>
      </rPr>
      <t>。</t>
    </r>
    <phoneticPr fontId="4"/>
  </si>
  <si>
    <t>　農業集落排水事業は、経費回収率が前年度から改善したものの100％を下回っている状況。使用料で回収すべき経費を全て使用料で賄えていない状況であり、主に市の一般会計からの繰入金にて賄っているもの。
　経営改善のために、今後も適正な使用料の確保を目指すとともに、将来の地方債償還金の負担が増大にならないよう考慮しながら、計画的に施設の更新を行う必要がある。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</si>
</sst>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4-4A8F-999B-0545383D6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4-4A8F-999B-0545383D6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55.13</c:v>
                </c:pt>
                <c:pt idx="3">
                  <c:v>55.39</c:v>
                </c:pt>
                <c:pt idx="4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3-4BE5-AD2F-F51A43F01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3-4BE5-AD2F-F51A43F01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84.81</c:v>
                </c:pt>
                <c:pt idx="3">
                  <c:v>85.76</c:v>
                </c:pt>
                <c:pt idx="4">
                  <c:v>85.85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0-4FB8-8F8D-9E0537E41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0-4FB8-8F8D-9E0537E41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124.69</c:v>
                </c:pt>
                <c:pt idx="3">
                  <c:v>117.5</c:v>
                </c:pt>
                <c:pt idx="4">
                  <c:v>134.93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9-4EF8-9C5D-BB9C82577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9-4EF8-9C5D-BB9C82577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4.7300000000000004</c:v>
                </c:pt>
                <c:pt idx="3">
                  <c:v>9.4600000000000009</c:v>
                </c:pt>
                <c:pt idx="4">
                  <c:v>12.61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F-4D64-A6CA-AA65D8876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F-4D64-A6CA-AA65D8876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0-4C8A-BDFF-1559133B3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C0-4C8A-BDFF-1559133B3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6-4A88-B135-DD7D8E28C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6-4A88-B135-DD7D8E28C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72.400000000000006</c:v>
                </c:pt>
                <c:pt idx="3">
                  <c:v>73.64</c:v>
                </c:pt>
                <c:pt idx="4">
                  <c:v>66.400000000000006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8-491E-A256-4C93B2883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F8-491E-A256-4C93B2883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58.77</c:v>
                </c:pt>
                <c:pt idx="3">
                  <c:v>17.59</c:v>
                </c:pt>
                <c:pt idx="4">
                  <c:v>12.64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7-4F9D-B27D-594373B13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7-4F9D-B27D-594373B13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93.34</c:v>
                </c:pt>
                <c:pt idx="3">
                  <c:v>96.23</c:v>
                </c:pt>
                <c:pt idx="4">
                  <c:v>96.77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6-4FC9-AF0D-184E36A8A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76-4FC9-AF0D-184E36A8A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153.96</c:v>
                </c:pt>
                <c:pt idx="3">
                  <c:v>150.1</c:v>
                </c:pt>
                <c:pt idx="4">
                  <c:v>150.13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1-4DD1-8CA3-11BB82D63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1-4DD1-8CA3-11BB82D63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0" zoomScaleNormal="80" workbookViewId="0">
      <selection activeCell="CD25" sqref="CD25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長崎県　雲仙市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41829</v>
      </c>
      <c r="AM8" s="42"/>
      <c r="AN8" s="42"/>
      <c r="AO8" s="42"/>
      <c r="AP8" s="42"/>
      <c r="AQ8" s="42"/>
      <c r="AR8" s="42"/>
      <c r="AS8" s="42"/>
      <c r="AT8" s="35">
        <f>データ!T6</f>
        <v>214.31</v>
      </c>
      <c r="AU8" s="35"/>
      <c r="AV8" s="35"/>
      <c r="AW8" s="35"/>
      <c r="AX8" s="35"/>
      <c r="AY8" s="35"/>
      <c r="AZ8" s="35"/>
      <c r="BA8" s="35"/>
      <c r="BB8" s="35">
        <f>データ!U6</f>
        <v>195.18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72.19</v>
      </c>
      <c r="J10" s="35"/>
      <c r="K10" s="35"/>
      <c r="L10" s="35"/>
      <c r="M10" s="35"/>
      <c r="N10" s="35"/>
      <c r="O10" s="35"/>
      <c r="P10" s="35">
        <f>データ!P6</f>
        <v>12.77</v>
      </c>
      <c r="Q10" s="35"/>
      <c r="R10" s="35"/>
      <c r="S10" s="35"/>
      <c r="T10" s="35"/>
      <c r="U10" s="35"/>
      <c r="V10" s="35"/>
      <c r="W10" s="35">
        <f>データ!Q6</f>
        <v>99.59</v>
      </c>
      <c r="X10" s="35"/>
      <c r="Y10" s="35"/>
      <c r="Z10" s="35"/>
      <c r="AA10" s="35"/>
      <c r="AB10" s="35"/>
      <c r="AC10" s="35"/>
      <c r="AD10" s="42">
        <f>データ!R6</f>
        <v>3080</v>
      </c>
      <c r="AE10" s="42"/>
      <c r="AF10" s="42"/>
      <c r="AG10" s="42"/>
      <c r="AH10" s="42"/>
      <c r="AI10" s="42"/>
      <c r="AJ10" s="42"/>
      <c r="AK10" s="2"/>
      <c r="AL10" s="42">
        <f>データ!V6</f>
        <v>5292</v>
      </c>
      <c r="AM10" s="42"/>
      <c r="AN10" s="42"/>
      <c r="AO10" s="42"/>
      <c r="AP10" s="42"/>
      <c r="AQ10" s="42"/>
      <c r="AR10" s="42"/>
      <c r="AS10" s="42"/>
      <c r="AT10" s="35">
        <f>データ!W6</f>
        <v>1.32</v>
      </c>
      <c r="AU10" s="35"/>
      <c r="AV10" s="35"/>
      <c r="AW10" s="35"/>
      <c r="AX10" s="35"/>
      <c r="AY10" s="35"/>
      <c r="AZ10" s="35"/>
      <c r="BA10" s="35"/>
      <c r="BB10" s="35">
        <f>データ!X6</f>
        <v>4009.09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114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9c7j93cTt/MlAXeZv8lQpAMZjNRIiZMWXZu2wR6u1ip1qjdEx2wQ5YLZefsg95dFNjB44gF/cvklUzM5uORolw==" saltValue="CsiG4gyI53f6mQEItFBzK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422134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長崎県　雲仙市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72.19</v>
      </c>
      <c r="P6" s="20">
        <f t="shared" si="3"/>
        <v>12.77</v>
      </c>
      <c r="Q6" s="20">
        <f t="shared" si="3"/>
        <v>99.59</v>
      </c>
      <c r="R6" s="20">
        <f t="shared" si="3"/>
        <v>3080</v>
      </c>
      <c r="S6" s="20">
        <f t="shared" si="3"/>
        <v>41829</v>
      </c>
      <c r="T6" s="20">
        <f t="shared" si="3"/>
        <v>214.31</v>
      </c>
      <c r="U6" s="20">
        <f t="shared" si="3"/>
        <v>195.18</v>
      </c>
      <c r="V6" s="20">
        <f t="shared" si="3"/>
        <v>5292</v>
      </c>
      <c r="W6" s="20">
        <f t="shared" si="3"/>
        <v>1.32</v>
      </c>
      <c r="X6" s="20">
        <f t="shared" si="3"/>
        <v>4009.09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124.69</v>
      </c>
      <c r="AB6" s="21">
        <f t="shared" si="4"/>
        <v>117.5</v>
      </c>
      <c r="AC6" s="21">
        <f t="shared" si="4"/>
        <v>134.93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72.400000000000006</v>
      </c>
      <c r="AX6" s="21">
        <f t="shared" si="6"/>
        <v>73.64</v>
      </c>
      <c r="AY6" s="21">
        <f t="shared" si="6"/>
        <v>66.400000000000006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58.77</v>
      </c>
      <c r="BI6" s="21">
        <f t="shared" si="7"/>
        <v>17.59</v>
      </c>
      <c r="BJ6" s="21">
        <f t="shared" si="7"/>
        <v>12.64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93.34</v>
      </c>
      <c r="BT6" s="21">
        <f t="shared" si="8"/>
        <v>96.23</v>
      </c>
      <c r="BU6" s="21">
        <f t="shared" si="8"/>
        <v>96.77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153.96</v>
      </c>
      <c r="CE6" s="21">
        <f t="shared" si="9"/>
        <v>150.1</v>
      </c>
      <c r="CF6" s="21">
        <f t="shared" si="9"/>
        <v>150.13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55.13</v>
      </c>
      <c r="CP6" s="21">
        <f t="shared" si="10"/>
        <v>55.39</v>
      </c>
      <c r="CQ6" s="21">
        <f t="shared" si="10"/>
        <v>56.3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84.81</v>
      </c>
      <c r="DA6" s="21">
        <f t="shared" si="11"/>
        <v>85.76</v>
      </c>
      <c r="DB6" s="21">
        <f t="shared" si="11"/>
        <v>85.85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4.7300000000000004</v>
      </c>
      <c r="DL6" s="21">
        <f t="shared" si="12"/>
        <v>9.4600000000000009</v>
      </c>
      <c r="DM6" s="21">
        <f t="shared" si="12"/>
        <v>12.61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2022</v>
      </c>
      <c r="C7" s="23">
        <v>422134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72.19</v>
      </c>
      <c r="P7" s="24">
        <v>12.77</v>
      </c>
      <c r="Q7" s="24">
        <v>99.59</v>
      </c>
      <c r="R7" s="24">
        <v>3080</v>
      </c>
      <c r="S7" s="24">
        <v>41829</v>
      </c>
      <c r="T7" s="24">
        <v>214.31</v>
      </c>
      <c r="U7" s="24">
        <v>195.18</v>
      </c>
      <c r="V7" s="24">
        <v>5292</v>
      </c>
      <c r="W7" s="24">
        <v>1.32</v>
      </c>
      <c r="X7" s="24">
        <v>4009.09</v>
      </c>
      <c r="Y7" s="24" t="s">
        <v>102</v>
      </c>
      <c r="Z7" s="24" t="s">
        <v>102</v>
      </c>
      <c r="AA7" s="24">
        <v>124.69</v>
      </c>
      <c r="AB7" s="24">
        <v>117.5</v>
      </c>
      <c r="AC7" s="24">
        <v>134.93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72.400000000000006</v>
      </c>
      <c r="AX7" s="24">
        <v>73.64</v>
      </c>
      <c r="AY7" s="24">
        <v>66.400000000000006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58.77</v>
      </c>
      <c r="BI7" s="24">
        <v>17.59</v>
      </c>
      <c r="BJ7" s="24">
        <v>12.64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93.34</v>
      </c>
      <c r="BT7" s="24">
        <v>96.23</v>
      </c>
      <c r="BU7" s="24">
        <v>96.77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153.96</v>
      </c>
      <c r="CE7" s="24">
        <v>150.1</v>
      </c>
      <c r="CF7" s="24">
        <v>150.13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55.13</v>
      </c>
      <c r="CP7" s="24">
        <v>55.39</v>
      </c>
      <c r="CQ7" s="24">
        <v>56.3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84.81</v>
      </c>
      <c r="DA7" s="24">
        <v>85.76</v>
      </c>
      <c r="DB7" s="24">
        <v>85.85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4.7300000000000004</v>
      </c>
      <c r="DL7" s="24">
        <v>9.4600000000000009</v>
      </c>
      <c r="DM7" s="24">
        <v>12.61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111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松本　晨之輔</cp:lastModifiedBy>
  <cp:lastPrinted>2024-01-23T04:49:05Z</cp:lastPrinted>
  <dcterms:created xsi:type="dcterms:W3CDTF">2023-12-12T01:04:38Z</dcterms:created>
  <dcterms:modified xsi:type="dcterms:W3CDTF">2024-02-28T23:38:51Z</dcterms:modified>
  <cp:category/>
</cp:coreProperties>
</file>